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frane\Documents\Projekti\VUS\Financijska izvješća\financijski plan VUŠ 2023-2025\Polugodišnji izvještaj o izvršenju Financijskog plana\MZO\dostavljeno 25-07-2023\"/>
    </mc:Choice>
  </mc:AlternateContent>
  <bookViews>
    <workbookView xWindow="0" yWindow="0" windowWidth="28800" windowHeight="12300"/>
  </bookViews>
  <sheets>
    <sheet name="POSEBNI DIO" sheetId="10" r:id="rId1"/>
    <sheet name="08006 POSEBNI DIO FP" sheetId="4" r:id="rId2"/>
  </sheets>
  <definedNames>
    <definedName name="_xlnm._FilterDatabase" localSheetId="1" hidden="1">'08006 POSEBNI DIO FP'!$A$5:$P$5</definedName>
    <definedName name="_xlnm._FilterDatabase" localSheetId="0" hidden="1">'POSEBNI DIO'!$A$5:$G$288</definedName>
    <definedName name="_xlnm.Print_Titles" localSheetId="1">'08006 POSEBNI DIO FP'!$1:$3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4" i="10" l="1"/>
  <c r="D284" i="10"/>
  <c r="C284" i="10"/>
  <c r="E271" i="10"/>
  <c r="C271" i="10"/>
  <c r="E230" i="10"/>
  <c r="C230" i="10"/>
  <c r="E237" i="10"/>
  <c r="C237" i="10"/>
  <c r="E172" i="10"/>
  <c r="E220" i="10"/>
  <c r="C220" i="10"/>
  <c r="E179" i="10"/>
  <c r="C179" i="10"/>
  <c r="C172" i="10"/>
  <c r="E141" i="10"/>
  <c r="C141" i="10"/>
  <c r="E132" i="10"/>
  <c r="C132" i="10"/>
  <c r="E90" i="10"/>
  <c r="C90" i="10"/>
  <c r="E83" i="10"/>
  <c r="C83" i="10"/>
  <c r="E53" i="10"/>
  <c r="C53" i="10"/>
  <c r="C42" i="10" l="1"/>
  <c r="C39" i="10" l="1"/>
  <c r="E36" i="10"/>
  <c r="C36" i="10"/>
  <c r="E23" i="10"/>
  <c r="C23" i="10"/>
  <c r="E9" i="10" l="1"/>
  <c r="C9" i="10"/>
  <c r="G276" i="10" l="1"/>
  <c r="G268" i="10"/>
  <c r="G128" i="10"/>
  <c r="G125" i="10"/>
  <c r="G9" i="10"/>
  <c r="F276" i="10"/>
  <c r="F47" i="10"/>
  <c r="F6" i="10"/>
  <c r="R1496" i="4"/>
  <c r="Q1509" i="4"/>
  <c r="Q1508" i="4"/>
  <c r="D279" i="10"/>
  <c r="D278" i="10" s="1"/>
  <c r="D277" i="10" s="1"/>
  <c r="Q1500" i="4"/>
  <c r="Q1496" i="4"/>
  <c r="D264" i="10"/>
  <c r="D261" i="10"/>
  <c r="D237" i="10"/>
  <c r="D230" i="10"/>
  <c r="D131" i="10"/>
  <c r="D82" i="10"/>
  <c r="D21" i="10"/>
  <c r="D20" i="10" s="1"/>
  <c r="D22" i="10"/>
  <c r="D41" i="10"/>
  <c r="D7" i="10"/>
  <c r="D6" i="10" s="1"/>
  <c r="G6" i="10" s="1"/>
  <c r="D8" i="10"/>
  <c r="D76" i="10"/>
  <c r="D73" i="10"/>
  <c r="G73" i="10" s="1"/>
  <c r="D69" i="10"/>
  <c r="D50" i="10"/>
  <c r="D167" i="10"/>
  <c r="D164" i="10"/>
  <c r="D141" i="10"/>
  <c r="D138" i="10"/>
  <c r="D220" i="10"/>
  <c r="D219" i="10" s="1"/>
  <c r="D216" i="10"/>
  <c r="G216" i="10" s="1"/>
  <c r="D213" i="10"/>
  <c r="D210" i="10"/>
  <c r="D205" i="10"/>
  <c r="D179" i="10"/>
  <c r="D172" i="10"/>
  <c r="D270" i="10"/>
  <c r="D269" i="10" s="1"/>
  <c r="D81" i="10" l="1"/>
  <c r="D171" i="10"/>
  <c r="D170" i="10" s="1"/>
  <c r="D229" i="10"/>
  <c r="D228" i="10" s="1"/>
  <c r="D49" i="10"/>
  <c r="D48" i="10" s="1"/>
  <c r="D137" i="10"/>
  <c r="D136" i="10" s="1"/>
  <c r="D47" i="10" l="1"/>
  <c r="G47" i="10" s="1"/>
  <c r="D283" i="10"/>
  <c r="D282" i="10" s="1"/>
  <c r="D5" i="10" l="1"/>
  <c r="E283" i="10"/>
  <c r="E279" i="10"/>
  <c r="E265" i="10"/>
  <c r="E261" i="10"/>
  <c r="E213" i="10"/>
  <c r="E210" i="10"/>
  <c r="E205" i="10"/>
  <c r="E167" i="10"/>
  <c r="E164" i="10"/>
  <c r="E138" i="10"/>
  <c r="E120" i="10"/>
  <c r="E77" i="10"/>
  <c r="E69" i="10"/>
  <c r="E50" i="10"/>
  <c r="E39" i="10"/>
  <c r="E41" i="10"/>
  <c r="C283" i="10"/>
  <c r="C282" i="10" s="1"/>
  <c r="C279" i="10"/>
  <c r="C278" i="10" s="1"/>
  <c r="C277" i="10" s="1"/>
  <c r="E270" i="10"/>
  <c r="E269" i="10" s="1"/>
  <c r="C270" i="10"/>
  <c r="C269" i="10" s="1"/>
  <c r="C268" i="10" s="1"/>
  <c r="C265" i="10"/>
  <c r="C264" i="10" s="1"/>
  <c r="C261" i="10"/>
  <c r="C219" i="10"/>
  <c r="C216" i="10"/>
  <c r="F216" i="10" s="1"/>
  <c r="C213" i="10"/>
  <c r="C210" i="10"/>
  <c r="C205" i="10"/>
  <c r="C167" i="10"/>
  <c r="C164" i="10"/>
  <c r="C138" i="10"/>
  <c r="C131" i="10"/>
  <c r="C128" i="10"/>
  <c r="F128" i="10" s="1"/>
  <c r="C125" i="10"/>
  <c r="F125" i="10" s="1"/>
  <c r="C120" i="10"/>
  <c r="C69" i="10"/>
  <c r="C73" i="10"/>
  <c r="F73" i="10" s="1"/>
  <c r="C77" i="10"/>
  <c r="C76" i="10" s="1"/>
  <c r="C50" i="10"/>
  <c r="F9" i="10"/>
  <c r="E171" i="10" l="1"/>
  <c r="C229" i="10"/>
  <c r="C228" i="10" s="1"/>
  <c r="C137" i="10"/>
  <c r="C136" i="10" s="1"/>
  <c r="C82" i="10"/>
  <c r="C81" i="10" s="1"/>
  <c r="F269" i="10"/>
  <c r="G269" i="10"/>
  <c r="F268" i="10"/>
  <c r="C5" i="10"/>
  <c r="F167" i="10"/>
  <c r="G167" i="10"/>
  <c r="G41" i="10"/>
  <c r="G83" i="10"/>
  <c r="F83" i="10"/>
  <c r="G172" i="10"/>
  <c r="F172" i="10"/>
  <c r="G261" i="10"/>
  <c r="F261" i="10"/>
  <c r="G23" i="10"/>
  <c r="G39" i="10"/>
  <c r="G90" i="10"/>
  <c r="F90" i="10"/>
  <c r="G179" i="10"/>
  <c r="F179" i="10"/>
  <c r="E264" i="10"/>
  <c r="G265" i="10"/>
  <c r="F265" i="10"/>
  <c r="F270" i="10"/>
  <c r="G270" i="10"/>
  <c r="F77" i="10"/>
  <c r="G77" i="10"/>
  <c r="E22" i="10"/>
  <c r="G36" i="10"/>
  <c r="G120" i="10"/>
  <c r="F120" i="10"/>
  <c r="G205" i="10"/>
  <c r="F205" i="10"/>
  <c r="E278" i="10"/>
  <c r="F279" i="10"/>
  <c r="G50" i="10"/>
  <c r="F50" i="10"/>
  <c r="E131" i="10"/>
  <c r="F132" i="10"/>
  <c r="G132" i="10"/>
  <c r="E282" i="10"/>
  <c r="G283" i="10"/>
  <c r="F283" i="10"/>
  <c r="G53" i="10"/>
  <c r="F53" i="10"/>
  <c r="G138" i="10"/>
  <c r="F138" i="10"/>
  <c r="G213" i="10"/>
  <c r="F213" i="10"/>
  <c r="G284" i="10"/>
  <c r="F284" i="10"/>
  <c r="G69" i="10"/>
  <c r="F69" i="10"/>
  <c r="G141" i="10"/>
  <c r="F141" i="10"/>
  <c r="E219" i="10"/>
  <c r="F220" i="10"/>
  <c r="G220" i="10"/>
  <c r="G237" i="10"/>
  <c r="F237" i="10"/>
  <c r="C171" i="10"/>
  <c r="C170" i="10" s="1"/>
  <c r="E76" i="10"/>
  <c r="G164" i="10"/>
  <c r="F164" i="10"/>
  <c r="E229" i="10"/>
  <c r="E137" i="10"/>
  <c r="E82" i="10"/>
  <c r="E49" i="10"/>
  <c r="E228" i="10" l="1"/>
  <c r="G228" i="10" s="1"/>
  <c r="E48" i="10"/>
  <c r="E277" i="10"/>
  <c r="G278" i="10"/>
  <c r="F278" i="10"/>
  <c r="G22" i="10"/>
  <c r="E170" i="10"/>
  <c r="G171" i="10"/>
  <c r="F171" i="10"/>
  <c r="G264" i="10"/>
  <c r="F264" i="10"/>
  <c r="G282" i="10"/>
  <c r="F282" i="10"/>
  <c r="F219" i="10"/>
  <c r="G219" i="10"/>
  <c r="E81" i="10"/>
  <c r="G82" i="10"/>
  <c r="F82" i="10"/>
  <c r="G48" i="10"/>
  <c r="F76" i="10"/>
  <c r="G76" i="10"/>
  <c r="F131" i="10"/>
  <c r="G131" i="10"/>
  <c r="E136" i="10"/>
  <c r="G137" i="10"/>
  <c r="F137" i="10"/>
  <c r="E21" i="10"/>
  <c r="C41" i="10"/>
  <c r="F41" i="10" s="1"/>
  <c r="F36" i="10"/>
  <c r="F23" i="10"/>
  <c r="E16" i="10"/>
  <c r="C16" i="10"/>
  <c r="C8" i="10" s="1"/>
  <c r="F228" i="10" l="1"/>
  <c r="G170" i="10"/>
  <c r="F170" i="10"/>
  <c r="G277" i="10"/>
  <c r="F277" i="10"/>
  <c r="G136" i="10"/>
  <c r="F136" i="10"/>
  <c r="E20" i="10"/>
  <c r="G21" i="10"/>
  <c r="G16" i="10"/>
  <c r="F16" i="10"/>
  <c r="E8" i="10"/>
  <c r="G8" i="10" s="1"/>
  <c r="G81" i="10"/>
  <c r="F81" i="10"/>
  <c r="E7" i="10"/>
  <c r="G7" i="10" s="1"/>
  <c r="C7" i="10"/>
  <c r="G20" i="10" l="1"/>
  <c r="F20" i="10"/>
  <c r="E5" i="10"/>
  <c r="F8" i="10"/>
  <c r="F7" i="10"/>
  <c r="C49" i="10"/>
  <c r="C48" i="10" s="1"/>
  <c r="F48" i="10" s="1"/>
  <c r="C21" i="10" l="1"/>
  <c r="F21" i="10" s="1"/>
  <c r="F39" i="10"/>
  <c r="F5" i="10"/>
  <c r="G5" i="10"/>
  <c r="C22" i="10"/>
  <c r="F22" i="10" s="1"/>
</calcChain>
</file>

<file path=xl/sharedStrings.xml><?xml version="1.0" encoding="utf-8"?>
<sst xmlns="http://schemas.openxmlformats.org/spreadsheetml/2006/main" count="5085" uniqueCount="319">
  <si>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</si>
  <si>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</si>
  <si>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</si>
  <si>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</si>
  <si>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</si>
  <si>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</si>
  <si>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</si>
  <si>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</si>
  <si>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</si>
  <si>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</si>
  <si>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</si>
  <si>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</si>
  <si>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</si>
  <si>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</si>
  <si>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</si>
  <si>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</si>
  <si>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</si>
  <si>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</si>
  <si>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</si>
  <si>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</si>
  <si>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</si>
  <si>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</si>
  <si>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</si>
  <si>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</si>
  <si>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</si>
  <si>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</si>
  <si>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</si>
  <si>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</si>
  <si>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</si>
  <si>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</si>
  <si>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</si>
  <si>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</si>
  <si>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</si>
  <si>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</si>
  <si>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</si>
  <si>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</si>
  <si>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</si>
  <si>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</si>
  <si>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</si>
  <si>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</si>
  <si>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</si>
  <si>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</si>
  <si>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</si>
  <si>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</si>
  <si>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</si>
  <si>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</si>
  <si>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</si>
  <si>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</si>
  <si>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</si>
  <si>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</si>
  <si>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</si>
  <si>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</si>
  <si>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</si>
  <si>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</si>
  <si>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</si>
  <si>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</si>
  <si>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</si>
  <si>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</si>
  <si>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</si>
  <si>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</si>
  <si>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</si>
  <si>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</si>
  <si>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</si>
  <si>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</si>
  <si>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</si>
  <si>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</si>
  <si>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</si>
  <si>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</si>
  <si>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</si>
  <si>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</si>
  <si>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</si>
  <si>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</si>
  <si>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</si>
  <si>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</si>
  <si>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</si>
  <si>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</si>
  <si>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</si>
  <si>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</si>
  <si>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</si>
  <si>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</si>
  <si>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</si>
  <si>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</si>
  <si>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</si>
  <si>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</si>
  <si>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</si>
  <si>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</si>
  <si>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</si>
  <si>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</si>
  <si>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</si>
  <si>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</si>
  <si>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</si>
  <si>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</si>
  <si>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</si>
  <si>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</si>
  <si>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</si>
  <si>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</si>
  <si>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</si>
  <si>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</si>
  <si>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</si>
  <si>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</si>
  <si>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</si>
  <si>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</si>
  <si>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</si>
  <si>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</si>
  <si>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</si>
  <si>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</si>
  <si>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</si>
  <si>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</si>
  <si>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</si>
  <si>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</si>
  <si>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</si>
  <si>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</si>
  <si>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</si>
  <si>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</si>
  <si>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</si>
  <si>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</si>
  <si>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</si>
  <si>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</si>
  <si>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</si>
  <si>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</si>
  <si>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</si>
  <si>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</si>
  <si>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</si>
  <si>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</si>
  <si>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</si>
  <si>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</si>
  <si>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</si>
  <si>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</si>
  <si>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</si>
  <si>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</si>
  <si>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</si>
  <si>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</si>
  <si>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</si>
  <si>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</si>
  <si>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</si>
  <si>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</si>
  <si>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</si>
  <si>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</si>
  <si>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</si>
  <si>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</si>
  <si>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</si>
  <si>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</si>
  <si>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</si>
  <si>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</si>
  <si>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</si>
  <si>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</si>
  <si>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</si>
  <si>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</si>
  <si>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</si>
  <si>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</si>
  <si>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</si>
  <si>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</si>
  <si>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</si>
  <si>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</si>
  <si>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</si>
  <si>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</si>
  <si>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</si>
  <si>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</si>
  <si>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</si>
  <si>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</si>
  <si>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</si>
  <si>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</si>
  <si>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</si>
  <si>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</si>
  <si>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</si>
  <si>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</si>
  <si>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</si>
  <si>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</si>
  <si>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</si>
  <si>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</si>
  <si>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</si>
  <si>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</si>
  <si>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</si>
  <si>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</si>
  <si>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</si>
  <si>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</si>
  <si>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</si>
  <si>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</si>
  <si>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</si>
  <si>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</si>
  <si>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</si>
  <si>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</si>
  <si>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</si>
  <si>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</si>
  <si>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</si>
  <si>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</si>
  <si>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</si>
  <si>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</si>
  <si>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</si>
  <si>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</si>
  <si>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</si>
  <si>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</si>
  <si>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</si>
  <si>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</si>
  <si>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</si>
  <si>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</si>
  <si>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</si>
  <si>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</si>
  <si>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</si>
  <si>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</si>
  <si>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</si>
  <si>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</si>
  <si>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</si>
  <si>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</si>
  <si>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</si>
  <si>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</si>
  <si>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</si>
  <si>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</si>
  <si>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</si>
  <si>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</si>
  <si>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</si>
  <si>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</si>
  <si>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</si>
  <si>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</si>
  <si>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</si>
  <si>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</si>
  <si>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</si>
  <si>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</si>
  <si>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</si>
  <si>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</si>
  <si>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</si>
  <si>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</si>
  <si>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</si>
  <si>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</si>
  <si>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Prijedlog plana za 2023.</t>
  </si>
  <si>
    <t>Projekcija plana za 2024.</t>
  </si>
  <si>
    <t>Projekcija plana za 2025.</t>
  </si>
  <si>
    <t>3705</t>
  </si>
  <si>
    <t>VISOKO OBRAZOVANJE</t>
  </si>
  <si>
    <t>IZVRŠENJE 
I-VI 2022</t>
  </si>
  <si>
    <t xml:space="preserve">REBALANS PRORAČUNA
ZA 2023. </t>
  </si>
  <si>
    <t>IZVRŠENJE
I-VI 2023</t>
  </si>
  <si>
    <t>INDEKS (2023 / 2022)</t>
  </si>
  <si>
    <t>INDEKS (2023)</t>
  </si>
  <si>
    <t>Ostali rashodi za zaposlene</t>
  </si>
  <si>
    <t>Naknade troškova osobama izvan radnog odnosa</t>
  </si>
  <si>
    <t>Ostali nespomenuti rashodi poslovanja</t>
  </si>
  <si>
    <t>Rashodi za zaposlene</t>
  </si>
  <si>
    <t>311</t>
  </si>
  <si>
    <t>312</t>
  </si>
  <si>
    <t>313</t>
  </si>
  <si>
    <t>Materijalni rashodi</t>
  </si>
  <si>
    <t>321</t>
  </si>
  <si>
    <t>323</t>
  </si>
  <si>
    <t>329</t>
  </si>
  <si>
    <t>Ostali rashodi</t>
  </si>
  <si>
    <t>381</t>
  </si>
  <si>
    <t>Naknade građanima i kućanstvima na temelju osiguranja i druge naknade</t>
  </si>
  <si>
    <t>372</t>
  </si>
  <si>
    <t>322</t>
  </si>
  <si>
    <t>324</t>
  </si>
  <si>
    <t>Financijski rashodi</t>
  </si>
  <si>
    <t>343</t>
  </si>
  <si>
    <t>Rashodi za nabavu proizvedene dugotrajne imovine</t>
  </si>
  <si>
    <t>421</t>
  </si>
  <si>
    <t>422</t>
  </si>
  <si>
    <t>424</t>
  </si>
  <si>
    <t>426</t>
  </si>
  <si>
    <t>362</t>
  </si>
  <si>
    <t>Tekući plan (Rebalans)
2023.</t>
  </si>
  <si>
    <t xml:space="preserve">Izvršenje
01.2023. - 06.2023. </t>
  </si>
  <si>
    <t>VELEUČILIŠTE U ŠIBENIKU</t>
  </si>
  <si>
    <t>Rashodi poslovanja</t>
  </si>
  <si>
    <t>Rashodi za nabavu nefinancijske imovine</t>
  </si>
  <si>
    <t>A818064</t>
  </si>
  <si>
    <t>ERASMUS - PROJEKTI  ZA KORISNIKE OBRAZOVANJE OD 2021. DO 2027.</t>
  </si>
  <si>
    <t>Ulaganja u računalne programe</t>
  </si>
  <si>
    <t>Pomoći dane u inozemstvo i unutar općeg proračuna</t>
  </si>
  <si>
    <t>Plaće (Bruto)</t>
  </si>
  <si>
    <t>Doprinosi na plaće</t>
  </si>
  <si>
    <t>Naknade troškova zaposlenima</t>
  </si>
  <si>
    <t>Rashodi za materijal i energiju</t>
  </si>
  <si>
    <t>Rashodi za usluge</t>
  </si>
  <si>
    <t>Ostali financijski rashodi</t>
  </si>
  <si>
    <t>Pomoći unutar općeg proračuna</t>
  </si>
  <si>
    <t>Ostale naknade građanima i kućanstvima iz proračuna</t>
  </si>
  <si>
    <t>Tekuće donacije</t>
  </si>
  <si>
    <t>Građevinski objekti</t>
  </si>
  <si>
    <t>Postrojenja i oprema</t>
  </si>
  <si>
    <t>Knjige, umjetnička djela i ostale izložbene vrijednosti</t>
  </si>
  <si>
    <t>Posebni dio - izvršenje rashoda i izdataka po izvorima financiranja i ekonomskoj klasifikaciji raspoređenih u programe koji se sastoje o aktivnosti i projekata</t>
  </si>
  <si>
    <t>Plaće za redovan rad</t>
  </si>
  <si>
    <t>Doprinosi za obvezno zdravstveno osiguranje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</si>
  <si>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</si>
  <si>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</si>
  <si>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</si>
  <si>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</si>
  <si>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</si>
  <si>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sitovine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</si>
  <si>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</si>
  <si>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</si>
  <si>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</si>
  <si>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</si>
  <si>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</si>
  <si>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</si>
  <si>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</si>
  <si>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</si>
  <si>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</si>
  <si>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</si>
  <si>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</si>
  <si>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</si>
  <si>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predstavničkih i izvršnih tijela, povjerenstava i slično</t>
  </si>
  <si>
    <t>Premije i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</si>
  <si>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</si>
  <si>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</si>
  <si>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</si>
  <si>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</si>
  <si>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</si>
  <si>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razlike zbog primjene valutne klauzula</t>
  </si>
  <si>
    <t>Zatezne kamate</t>
  </si>
  <si>
    <t>Tekuće pomoći međunarodnim organizacijama te institucijama i tijelima EU</t>
  </si>
  <si>
    <t xml:space="preserve">Naknade građanima i kućanstvima u novcu </t>
  </si>
  <si>
    <t>Tekuće donacije u novcu</t>
  </si>
  <si>
    <t>Poslovni objekti</t>
  </si>
  <si>
    <t>Uredska oprema i namještaj</t>
  </si>
  <si>
    <t>Komunikacijska oprema</t>
  </si>
  <si>
    <t>Instrumenti, uređaji i strojevi</t>
  </si>
  <si>
    <t>Uređaji, strojevi i oprema za ostale namjene</t>
  </si>
  <si>
    <t xml:space="preserve">Knjige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</si>
</sst>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231F2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  <xf numFmtId="0" fontId="18" fillId="28" borderId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3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3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42" borderId="0" applyNumberFormat="0" applyBorder="0" applyAlignment="0" applyProtection="0"/>
    <xf numFmtId="0" fontId="23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3" fillId="35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3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16" fillId="28" borderId="0"/>
    <xf numFmtId="4" fontId="27" fillId="5" borderId="7" applyNumberFormat="0" applyProtection="0">
      <alignment vertical="center"/>
    </xf>
    <xf numFmtId="0" fontId="20" fillId="23" borderId="8" applyNumberFormat="0" applyProtection="0">
      <alignment horizontal="left" vertical="top" indent="1"/>
    </xf>
    <xf numFmtId="4" fontId="14" fillId="51" borderId="7" applyNumberFormat="0" applyProtection="0">
      <alignment horizontal="right" vertical="center"/>
    </xf>
    <xf numFmtId="4" fontId="14" fillId="52" borderId="7" applyNumberFormat="0" applyProtection="0">
      <alignment horizontal="right" vertical="center"/>
    </xf>
    <xf numFmtId="4" fontId="14" fillId="53" borderId="9" applyNumberFormat="0" applyProtection="0">
      <alignment horizontal="right" vertical="center"/>
    </xf>
    <xf numFmtId="4" fontId="14" fillId="32" borderId="7" applyNumberFormat="0" applyProtection="0">
      <alignment horizontal="right" vertical="center"/>
    </xf>
    <xf numFmtId="4" fontId="14" fillId="54" borderId="7" applyNumberFormat="0" applyProtection="0">
      <alignment horizontal="right" vertical="center"/>
    </xf>
    <xf numFmtId="4" fontId="14" fillId="55" borderId="7" applyNumberFormat="0" applyProtection="0">
      <alignment horizontal="right" vertical="center"/>
    </xf>
    <xf numFmtId="4" fontId="14" fillId="30" borderId="7" applyNumberFormat="0" applyProtection="0">
      <alignment horizontal="right" vertical="center"/>
    </xf>
    <xf numFmtId="4" fontId="14" fillId="29" borderId="7" applyNumberFormat="0" applyProtection="0">
      <alignment horizontal="right" vertical="center"/>
    </xf>
    <xf numFmtId="4" fontId="14" fillId="56" borderId="7" applyNumberFormat="0" applyProtection="0">
      <alignment horizontal="right" vertical="center"/>
    </xf>
    <xf numFmtId="4" fontId="14" fillId="57" borderId="9" applyNumberFormat="0" applyProtection="0">
      <alignment horizontal="left" vertical="center" indent="1"/>
    </xf>
    <xf numFmtId="4" fontId="3" fillId="31" borderId="9" applyNumberFormat="0" applyProtection="0">
      <alignment horizontal="left" vertical="center" indent="1"/>
    </xf>
    <xf numFmtId="4" fontId="3" fillId="31" borderId="9" applyNumberFormat="0" applyProtection="0">
      <alignment horizontal="left" vertical="center" indent="1"/>
    </xf>
    <xf numFmtId="4" fontId="14" fillId="26" borderId="9" applyNumberFormat="0" applyProtection="0">
      <alignment horizontal="left" vertical="center" indent="1"/>
    </xf>
    <xf numFmtId="4" fontId="14" fillId="22" borderId="9" applyNumberFormat="0" applyProtection="0">
      <alignment horizontal="left" vertical="center" indent="1"/>
    </xf>
    <xf numFmtId="0" fontId="14" fillId="31" borderId="8" applyNumberFormat="0" applyProtection="0">
      <alignment horizontal="left" vertical="top" indent="1"/>
    </xf>
    <xf numFmtId="0" fontId="14" fillId="22" borderId="8" applyNumberFormat="0" applyProtection="0">
      <alignment horizontal="left" vertical="top" indent="1"/>
    </xf>
    <xf numFmtId="0" fontId="14" fillId="2" borderId="8" applyNumberFormat="0" applyProtection="0">
      <alignment horizontal="left" vertical="top" indent="1"/>
    </xf>
    <xf numFmtId="0" fontId="14" fillId="26" borderId="8" applyNumberFormat="0" applyProtection="0">
      <alignment horizontal="left" vertical="top" indent="1"/>
    </xf>
    <xf numFmtId="0" fontId="14" fillId="58" borderId="10" applyNumberFormat="0">
      <protection locked="0"/>
    </xf>
    <xf numFmtId="0" fontId="19" fillId="31" borderId="11" applyBorder="0"/>
    <xf numFmtId="4" fontId="15" fillId="59" borderId="8" applyNumberFormat="0" applyProtection="0">
      <alignment vertical="center"/>
    </xf>
    <xf numFmtId="4" fontId="27" fillId="20" borderId="3" applyNumberFormat="0" applyProtection="0">
      <alignment vertical="center"/>
    </xf>
    <xf numFmtId="4" fontId="15" fillId="24" borderId="8" applyNumberFormat="0" applyProtection="0">
      <alignment horizontal="left" vertical="center" indent="1"/>
    </xf>
    <xf numFmtId="0" fontId="15" fillId="59" borderId="8" applyNumberFormat="0" applyProtection="0">
      <alignment horizontal="left" vertical="top" indent="1"/>
    </xf>
    <xf numFmtId="4" fontId="27" fillId="60" borderId="7" applyNumberFormat="0" applyProtection="0">
      <alignment horizontal="right" vertical="center"/>
    </xf>
    <xf numFmtId="0" fontId="15" fillId="22" borderId="8" applyNumberFormat="0" applyProtection="0">
      <alignment horizontal="left" vertical="top" indent="1"/>
    </xf>
    <xf numFmtId="4" fontId="21" fillId="61" borderId="9" applyNumberFormat="0" applyProtection="0">
      <alignment horizontal="left" vertical="center" indent="1"/>
    </xf>
    <xf numFmtId="0" fontId="14" fillId="62" borderId="3"/>
    <xf numFmtId="4" fontId="22" fillId="58" borderId="7" applyNumberFormat="0" applyProtection="0">
      <alignment horizontal="right" vertical="center"/>
    </xf>
    <xf numFmtId="0" fontId="26" fillId="0" borderId="0" applyNumberFormat="0" applyFill="0" applyBorder="0" applyAlignment="0" applyProtection="0"/>
  </cellStyleXfs>
  <cellXfs count="53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2" fillId="0" borderId="5" xfId="0" applyFont="1" applyBorder="1" applyAlignment="1"/>
    <xf numFmtId="0" fontId="12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/>
    </xf>
    <xf numFmtId="3" fontId="17" fillId="0" borderId="0" xfId="0" applyNumberFormat="1" applyFont="1"/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4" fontId="17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4" fontId="14" fillId="27" borderId="1" xfId="2" quotePrefix="1" applyNumberFormat="1" applyFont="1" applyFill="1" applyAlignment="1">
      <alignment horizontal="center" vertical="center" wrapText="1"/>
    </xf>
    <xf numFmtId="3" fontId="14" fillId="27" borderId="1" xfId="2" quotePrefix="1" applyNumberFormat="1" applyFont="1" applyFill="1" applyAlignment="1">
      <alignment horizontal="center" vertical="center" wrapText="1"/>
    </xf>
    <xf numFmtId="0" fontId="14" fillId="27" borderId="1" xfId="2" quotePrefix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32" fillId="0" borderId="3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9" fillId="6" borderId="3" xfId="6" quotePrefix="1" applyFont="1" applyBorder="1" applyAlignment="1">
      <alignment horizontal="center" vertical="center"/>
    </xf>
    <xf numFmtId="0" fontId="2" fillId="27" borderId="3" xfId="42" quotePrefix="1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3" fontId="30" fillId="0" borderId="3" xfId="0" applyNumberFormat="1" applyFont="1" applyBorder="1" applyAlignment="1">
      <alignment vertical="center"/>
    </xf>
    <xf numFmtId="0" fontId="31" fillId="0" borderId="3" xfId="0" applyFont="1" applyBorder="1" applyAlignment="1">
      <alignment horizontal="left" vertical="center" indent="1"/>
    </xf>
    <xf numFmtId="0" fontId="31" fillId="0" borderId="3" xfId="0" applyFont="1" applyBorder="1" applyAlignment="1">
      <alignment horizontal="left" vertical="center"/>
    </xf>
    <xf numFmtId="3" fontId="31" fillId="0" borderId="3" xfId="0" applyNumberFormat="1" applyFont="1" applyBorder="1" applyAlignment="1">
      <alignment vertical="center"/>
    </xf>
    <xf numFmtId="0" fontId="31" fillId="0" borderId="3" xfId="0" applyFont="1" applyBorder="1" applyAlignment="1">
      <alignment horizontal="left" vertical="center" indent="2"/>
    </xf>
    <xf numFmtId="0" fontId="30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indent="3"/>
    </xf>
    <xf numFmtId="0" fontId="0" fillId="0" borderId="0" xfId="0" applyFont="1" applyAlignment="1">
      <alignment horizontal="left"/>
    </xf>
    <xf numFmtId="3" fontId="31" fillId="0" borderId="3" xfId="0" applyNumberFormat="1" applyFont="1" applyBorder="1" applyAlignment="1">
      <alignment horizontal="right" vertical="center"/>
    </xf>
    <xf numFmtId="3" fontId="1" fillId="0" borderId="3" xfId="42" quotePrefix="1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vertical="center"/>
    </xf>
    <xf numFmtId="1" fontId="0" fillId="0" borderId="0" xfId="0" applyNumberFormat="1"/>
    <xf numFmtId="1" fontId="14" fillId="27" borderId="12" xfId="2" quotePrefix="1" applyNumberFormat="1" applyFont="1" applyFill="1" applyBorder="1" applyAlignment="1">
      <alignment horizontal="center" vertical="center" wrapText="1"/>
    </xf>
    <xf numFmtId="1" fontId="28" fillId="0" borderId="3" xfId="0" applyNumberFormat="1" applyFont="1" applyBorder="1" applyAlignment="1">
      <alignment vertical="center"/>
    </xf>
    <xf numFmtId="1" fontId="28" fillId="0" borderId="3" xfId="0" applyNumberFormat="1" applyFont="1" applyBorder="1" applyAlignment="1">
      <alignment horizontal="right" vertical="center"/>
    </xf>
    <xf numFmtId="1" fontId="0" fillId="0" borderId="3" xfId="0" applyNumberFormat="1" applyFont="1" applyBorder="1" applyAlignment="1">
      <alignment vertical="center"/>
    </xf>
    <xf numFmtId="1" fontId="0" fillId="0" borderId="3" xfId="0" applyNumberFormat="1" applyFont="1" applyBorder="1" applyAlignment="1">
      <alignment horizontal="right" vertical="center"/>
    </xf>
    <xf numFmtId="1" fontId="0" fillId="0" borderId="3" xfId="0" applyNumberFormat="1" applyFont="1" applyBorder="1"/>
    <xf numFmtId="1" fontId="0" fillId="0" borderId="3" xfId="0" applyNumberFormat="1" applyBorder="1" applyAlignment="1">
      <alignment vertical="center"/>
    </xf>
    <xf numFmtId="1" fontId="0" fillId="0" borderId="3" xfId="0" applyNumberFormat="1" applyBorder="1"/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1" fillId="0" borderId="3" xfId="0" applyFont="1" applyBorder="1" applyAlignment="1">
      <alignment vertical="center"/>
    </xf>
    <xf numFmtId="3" fontId="31" fillId="0" borderId="13" xfId="0" applyNumberFormat="1" applyFont="1" applyBorder="1" applyAlignment="1">
      <alignment vertical="center"/>
    </xf>
  </cellXfs>
  <cellStyles count="106">
    <cellStyle name="Accent1 - 20%" xfId="52"/>
    <cellStyle name="Accent1 - 40%" xfId="53"/>
    <cellStyle name="Accent1 - 60%" xfId="54"/>
    <cellStyle name="Accent2 - 20%" xfId="55"/>
    <cellStyle name="Accent2 - 40%" xfId="56"/>
    <cellStyle name="Accent2 - 60%" xfId="57"/>
    <cellStyle name="Accent3 - 20%" xfId="58"/>
    <cellStyle name="Accent3 - 40%" xfId="59"/>
    <cellStyle name="Accent3 - 60%" xfId="60"/>
    <cellStyle name="Accent4 - 20%" xfId="61"/>
    <cellStyle name="Accent4 - 40%" xfId="62"/>
    <cellStyle name="Accent4 - 60%" xfId="63"/>
    <cellStyle name="Accent5 - 20%" xfId="64"/>
    <cellStyle name="Accent5 - 40%" xfId="65"/>
    <cellStyle name="Accent5 - 60%" xfId="66"/>
    <cellStyle name="Accent6 - 20%" xfId="67"/>
    <cellStyle name="Accent6 - 40%" xfId="68"/>
    <cellStyle name="Accent6 - 60%" xfId="69"/>
    <cellStyle name="Emphasis 1" xfId="70"/>
    <cellStyle name="Emphasis 2" xfId="71"/>
    <cellStyle name="Emphasis 3" xfId="72"/>
    <cellStyle name="Normal" xfId="0" builtinId="0"/>
    <cellStyle name="Normal 2" xfId="3"/>
    <cellStyle name="Normal 2 2" xfId="73"/>
    <cellStyle name="Normal 3" xfId="51"/>
    <cellStyle name="SAPBEXaggData" xfId="5"/>
    <cellStyle name="SAPBEXaggData 2" xfId="45"/>
    <cellStyle name="SAPBEXaggDataEmph" xfId="9"/>
    <cellStyle name="SAPBEXaggDataEmph 2" xfId="74"/>
    <cellStyle name="SAPBEXaggItem" xfId="10"/>
    <cellStyle name="SAPBEXaggItem 2" xfId="44"/>
    <cellStyle name="SAPBEXaggItemX" xfId="11"/>
    <cellStyle name="SAPBEXaggItemX 2" xfId="75"/>
    <cellStyle name="SAPBEXchaText" xfId="1"/>
    <cellStyle name="SAPBEXchaText 2" xfId="41"/>
    <cellStyle name="SAPBEXexcBad7" xfId="12"/>
    <cellStyle name="SAPBEXexcBad7 2" xfId="76"/>
    <cellStyle name="SAPBEXexcBad8" xfId="13"/>
    <cellStyle name="SAPBEXexcBad8 2" xfId="77"/>
    <cellStyle name="SAPBEXexcBad9" xfId="14"/>
    <cellStyle name="SAPBEXexcBad9 2" xfId="78"/>
    <cellStyle name="SAPBEXexcCritical4" xfId="15"/>
    <cellStyle name="SAPBEXexcCritical4 2" xfId="79"/>
    <cellStyle name="SAPBEXexcCritical5" xfId="16"/>
    <cellStyle name="SAPBEXexcCritical5 2" xfId="80"/>
    <cellStyle name="SAPBEXexcCritical6" xfId="17"/>
    <cellStyle name="SAPBEXexcCritical6 2" xfId="81"/>
    <cellStyle name="SAPBEXexcGood1" xfId="18"/>
    <cellStyle name="SAPBEXexcGood1 2" xfId="82"/>
    <cellStyle name="SAPBEXexcGood2" xfId="19"/>
    <cellStyle name="SAPBEXexcGood2 2" xfId="83"/>
    <cellStyle name="SAPBEXexcGood3" xfId="20"/>
    <cellStyle name="SAPBEXexcGood3 2" xfId="84"/>
    <cellStyle name="SAPBEXfilterDrill" xfId="21"/>
    <cellStyle name="SAPBEXfilterDrill 2" xfId="85"/>
    <cellStyle name="SAPBEXfilterItem" xfId="22"/>
    <cellStyle name="SAPBEXfilterItem 2" xfId="86"/>
    <cellStyle name="SAPBEXfilterText" xfId="23"/>
    <cellStyle name="SAPBEXfilterText 2" xfId="87"/>
    <cellStyle name="SAPBEXformats" xfId="24"/>
    <cellStyle name="SAPBEXformats 2" xfId="43"/>
    <cellStyle name="SAPBEXheaderItem" xfId="25"/>
    <cellStyle name="SAPBEXheaderItem 2" xfId="88"/>
    <cellStyle name="SAPBEXheaderText" xfId="26"/>
    <cellStyle name="SAPBEXheaderText 2" xfId="89"/>
    <cellStyle name="SAPBEXHLevel0" xfId="27"/>
    <cellStyle name="SAPBEXHLevel0 2" xfId="46"/>
    <cellStyle name="SAPBEXHLevel0X" xfId="28"/>
    <cellStyle name="SAPBEXHLevel0X 2" xfId="90"/>
    <cellStyle name="SAPBEXHLevel1" xfId="4"/>
    <cellStyle name="SAPBEXHLevel1 2" xfId="47"/>
    <cellStyle name="SAPBEXHLevel1X" xfId="29"/>
    <cellStyle name="SAPBEXHLevel1X 2" xfId="91"/>
    <cellStyle name="SAPBEXHLevel2" xfId="6"/>
    <cellStyle name="SAPBEXHLevel2 2" xfId="48"/>
    <cellStyle name="SAPBEXHLevel2X" xfId="30"/>
    <cellStyle name="SAPBEXHLevel2X 2" xfId="92"/>
    <cellStyle name="SAPBEXHLevel3" xfId="7"/>
    <cellStyle name="SAPBEXHLevel3 2" xfId="49"/>
    <cellStyle name="SAPBEXHLevel3X" xfId="31"/>
    <cellStyle name="SAPBEXHLevel3X 2" xfId="93"/>
    <cellStyle name="SAPBEXinputData" xfId="32"/>
    <cellStyle name="SAPBEXinputData 2" xfId="94"/>
    <cellStyle name="SAPBEXItemHeader" xfId="95"/>
    <cellStyle name="SAPBEXresData" xfId="33"/>
    <cellStyle name="SAPBEXresData 2" xfId="96"/>
    <cellStyle name="SAPBEXresDataEmph" xfId="34"/>
    <cellStyle name="SAPBEXresDataEmph 2" xfId="97"/>
    <cellStyle name="SAPBEXresItem" xfId="35"/>
    <cellStyle name="SAPBEXresItem 2" xfId="98"/>
    <cellStyle name="SAPBEXresItemX" xfId="36"/>
    <cellStyle name="SAPBEXresItemX 2" xfId="99"/>
    <cellStyle name="SAPBEXstdData" xfId="8"/>
    <cellStyle name="SAPBEXstdData 2" xfId="50"/>
    <cellStyle name="SAPBEXstdDataEmph" xfId="37"/>
    <cellStyle name="SAPBEXstdDataEmph 2" xfId="100"/>
    <cellStyle name="SAPBEXstdItem" xfId="2"/>
    <cellStyle name="SAPBEXstdItem 2" xfId="42"/>
    <cellStyle name="SAPBEXstdItemX" xfId="38"/>
    <cellStyle name="SAPBEXstdItemX 2" xfId="101"/>
    <cellStyle name="SAPBEXtitle" xfId="39"/>
    <cellStyle name="SAPBEXtitle 2" xfId="102"/>
    <cellStyle name="SAPBEXunassignedItem" xfId="103"/>
    <cellStyle name="SAPBEXundefined" xfId="40"/>
    <cellStyle name="SAPBEXundefined 2" xfId="104"/>
    <cellStyle name="Sheet Title" xfId="1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89"/>
  <sheetViews>
    <sheetView tabSelected="1" zoomScaleNormal="100" workbookViewId="0">
      <selection activeCell="B4" sqref="B4"/>
    </sheetView>
  </sheetViews>
  <sheetFormatPr defaultRowHeight="15" x14ac:dyDescent="0.25"/>
  <cols>
    <col min="1" max="1" width="14.7109375" style="19" customWidth="1"/>
    <col min="2" max="2" width="60.28515625" style="19" customWidth="1"/>
    <col min="3" max="3" width="14" style="19" customWidth="1"/>
    <col min="4" max="4" width="19.7109375" style="19" customWidth="1"/>
    <col min="5" max="5" width="19.140625" style="19" customWidth="1"/>
    <col min="6" max="6" width="16.140625" style="37" customWidth="1"/>
    <col min="7" max="7" width="13.7109375" style="38" customWidth="1"/>
    <col min="9" max="9" width="12.28515625" customWidth="1"/>
  </cols>
  <sheetData>
    <row r="1" spans="1:7" x14ac:dyDescent="0.25">
      <c r="A1" s="47" t="s">
        <v>280</v>
      </c>
      <c r="B1" s="47"/>
      <c r="C1" s="47"/>
      <c r="D1" s="47"/>
      <c r="E1" s="47"/>
      <c r="F1" s="47"/>
      <c r="G1" s="47"/>
    </row>
    <row r="2" spans="1:7" ht="15.75" x14ac:dyDescent="0.25">
      <c r="A2" s="5">
        <v>22824</v>
      </c>
      <c r="B2" s="5" t="s">
        <v>261</v>
      </c>
    </row>
    <row r="4" spans="1:7" ht="38.25" x14ac:dyDescent="0.25">
      <c r="A4" s="22"/>
      <c r="B4" s="22"/>
      <c r="C4" s="24" t="s">
        <v>229</v>
      </c>
      <c r="D4" s="24" t="s">
        <v>259</v>
      </c>
      <c r="E4" s="24" t="s">
        <v>260</v>
      </c>
      <c r="F4" s="39" t="s">
        <v>232</v>
      </c>
      <c r="G4" s="39" t="s">
        <v>233</v>
      </c>
    </row>
    <row r="5" spans="1:7" x14ac:dyDescent="0.25">
      <c r="A5" s="23" t="s">
        <v>227</v>
      </c>
      <c r="B5" s="23" t="s">
        <v>228</v>
      </c>
      <c r="C5" s="36">
        <f>C6+C20+C47+C268+C276</f>
        <v>3048892.48</v>
      </c>
      <c r="D5" s="36">
        <f>D6+D20+D47+D268+D276</f>
        <v>3450550.9282201296</v>
      </c>
      <c r="E5" s="36">
        <f>E6+E20+E47+E268+E276</f>
        <v>3069973.4</v>
      </c>
      <c r="F5" s="40">
        <f>(E5/C5)*100</f>
        <v>100.69142877744248</v>
      </c>
      <c r="G5" s="41">
        <f>IFERROR((E5/D5)*100,"-")</f>
        <v>88.970528586968584</v>
      </c>
    </row>
    <row r="6" spans="1:7" x14ac:dyDescent="0.25">
      <c r="A6" s="25" t="s">
        <v>16</v>
      </c>
      <c r="B6" s="26" t="s">
        <v>17</v>
      </c>
      <c r="C6" s="27">
        <v>529254</v>
      </c>
      <c r="D6" s="27">
        <f>SUM(D7)</f>
        <v>1301683.3205950574</v>
      </c>
      <c r="E6" s="27">
        <v>618986.55999999994</v>
      </c>
      <c r="F6" s="40">
        <f>(E6/C6)*100</f>
        <v>116.95453600728571</v>
      </c>
      <c r="G6" s="41">
        <f>IFERROR((E6/D6)*100,"-")</f>
        <v>47.552776486145156</v>
      </c>
    </row>
    <row r="7" spans="1:7" x14ac:dyDescent="0.25">
      <c r="A7" s="25">
        <v>11</v>
      </c>
      <c r="B7" s="26" t="s">
        <v>2</v>
      </c>
      <c r="C7" s="27">
        <f>C9+C16</f>
        <v>529254</v>
      </c>
      <c r="D7" s="27">
        <f>D9+D16</f>
        <v>1301683.3205950574</v>
      </c>
      <c r="E7" s="27">
        <f>E9+E16</f>
        <v>618986.55999999994</v>
      </c>
      <c r="F7" s="42">
        <f>(E7/C7)*100</f>
        <v>116.95453600728571</v>
      </c>
      <c r="G7" s="43">
        <f>IFERROR((E7/D7)*100,"-")</f>
        <v>47.552776486145156</v>
      </c>
    </row>
    <row r="8" spans="1:7" x14ac:dyDescent="0.25">
      <c r="A8" s="28">
        <v>3</v>
      </c>
      <c r="B8" s="29" t="s">
        <v>262</v>
      </c>
      <c r="C8" s="30">
        <f>C9+C16</f>
        <v>529254</v>
      </c>
      <c r="D8" s="30">
        <f>D9+D16</f>
        <v>1301683.3205950574</v>
      </c>
      <c r="E8" s="30">
        <f>E9+E16</f>
        <v>618986.55999999994</v>
      </c>
      <c r="F8" s="42">
        <f>(E8/C8)*100</f>
        <v>116.95453600728571</v>
      </c>
      <c r="G8" s="43">
        <f>IFERROR((E8/D8)*100,"-")</f>
        <v>47.552776486145156</v>
      </c>
    </row>
    <row r="9" spans="1:7" x14ac:dyDescent="0.25">
      <c r="A9" s="31" t="s">
        <v>36</v>
      </c>
      <c r="B9" s="29" t="s">
        <v>237</v>
      </c>
      <c r="C9" s="30">
        <f>C10+C12+C14</f>
        <v>520994</v>
      </c>
      <c r="D9" s="30">
        <v>1282804.2527199336</v>
      </c>
      <c r="E9" s="30">
        <f>E10+E12+E14</f>
        <v>604619.99</v>
      </c>
      <c r="F9" s="42">
        <f>(E9/C9)*100</f>
        <v>116.05123859391855</v>
      </c>
      <c r="G9" s="43">
        <f>IFERROR((E9/D9)*100,"-")</f>
        <v>47.132677391583513</v>
      </c>
    </row>
    <row r="10" spans="1:7" ht="30" customHeight="1" x14ac:dyDescent="0.25">
      <c r="A10" s="33" t="s">
        <v>238</v>
      </c>
      <c r="B10" s="29" t="s">
        <v>268</v>
      </c>
      <c r="C10" s="30">
        <v>437190</v>
      </c>
      <c r="D10" s="30"/>
      <c r="E10" s="30">
        <v>498068.87</v>
      </c>
      <c r="F10" s="42"/>
      <c r="G10" s="44"/>
    </row>
    <row r="11" spans="1:7" ht="22.5" customHeight="1" x14ac:dyDescent="0.25">
      <c r="A11" s="51">
        <v>3111</v>
      </c>
      <c r="B11" s="29" t="s">
        <v>281</v>
      </c>
      <c r="C11" s="30">
        <v>437190</v>
      </c>
      <c r="D11" s="30"/>
      <c r="E11" s="30"/>
      <c r="F11" s="42"/>
      <c r="G11" s="44"/>
    </row>
    <row r="12" spans="1:7" x14ac:dyDescent="0.25">
      <c r="A12" s="33" t="s">
        <v>239</v>
      </c>
      <c r="B12" s="29" t="s">
        <v>234</v>
      </c>
      <c r="C12" s="30">
        <v>10130</v>
      </c>
      <c r="D12" s="30"/>
      <c r="E12" s="30">
        <v>22795.41</v>
      </c>
      <c r="F12" s="42"/>
      <c r="G12" s="44"/>
    </row>
    <row r="13" spans="1:7" x14ac:dyDescent="0.25">
      <c r="A13" s="51">
        <v>3121</v>
      </c>
      <c r="B13" s="29" t="s">
        <v>234</v>
      </c>
      <c r="C13" s="30">
        <v>10130</v>
      </c>
      <c r="D13" s="30"/>
      <c r="E13" s="30">
        <v>22795.41</v>
      </c>
      <c r="F13" s="42"/>
      <c r="G13" s="44"/>
    </row>
    <row r="14" spans="1:7" x14ac:dyDescent="0.25">
      <c r="A14" s="33" t="s">
        <v>240</v>
      </c>
      <c r="B14" s="29" t="s">
        <v>269</v>
      </c>
      <c r="C14" s="30">
        <v>73674</v>
      </c>
      <c r="D14" s="30"/>
      <c r="E14" s="30">
        <v>83755.709999999992</v>
      </c>
      <c r="F14" s="42"/>
      <c r="G14" s="44"/>
    </row>
    <row r="15" spans="1:7" x14ac:dyDescent="0.25">
      <c r="A15" s="51">
        <v>3132</v>
      </c>
      <c r="B15" s="29" t="s">
        <v>282</v>
      </c>
      <c r="C15" s="30">
        <v>73674</v>
      </c>
      <c r="D15" s="30"/>
      <c r="E15" s="30">
        <v>83755.709999999992</v>
      </c>
      <c r="F15" s="42"/>
      <c r="G15" s="44"/>
    </row>
    <row r="16" spans="1:7" x14ac:dyDescent="0.25">
      <c r="A16" s="31" t="s">
        <v>206</v>
      </c>
      <c r="B16" s="29" t="s">
        <v>241</v>
      </c>
      <c r="C16" s="30">
        <f>SUM(C17)</f>
        <v>8260</v>
      </c>
      <c r="D16" s="30">
        <v>18879.067875123732</v>
      </c>
      <c r="E16" s="30">
        <f>SUM(E17)</f>
        <v>14366.57</v>
      </c>
      <c r="F16" s="42">
        <f>(E16/C16)*100</f>
        <v>173.92941888619856</v>
      </c>
      <c r="G16" s="43">
        <f>IFERROR((E16/D16)*100,"-")</f>
        <v>76.097877792633568</v>
      </c>
    </row>
    <row r="17" spans="1:9" x14ac:dyDescent="0.25">
      <c r="A17" s="33" t="s">
        <v>242</v>
      </c>
      <c r="B17" s="29" t="s">
        <v>270</v>
      </c>
      <c r="C17" s="30">
        <v>8260</v>
      </c>
      <c r="D17" s="30"/>
      <c r="E17" s="30">
        <v>14366.57</v>
      </c>
      <c r="F17" s="45"/>
      <c r="G17" s="44"/>
    </row>
    <row r="18" spans="1:9" x14ac:dyDescent="0.25">
      <c r="A18" s="51">
        <v>3211</v>
      </c>
      <c r="B18" s="21" t="s">
        <v>283</v>
      </c>
      <c r="C18" s="30">
        <v>833</v>
      </c>
      <c r="D18" s="30"/>
      <c r="E18" s="30"/>
      <c r="F18" s="45"/>
      <c r="G18" s="44"/>
    </row>
    <row r="19" spans="1:9" x14ac:dyDescent="0.25">
      <c r="A19" s="51">
        <v>3212</v>
      </c>
      <c r="B19" s="21" t="s">
        <v>284</v>
      </c>
      <c r="C19" s="30">
        <v>7427</v>
      </c>
      <c r="D19" s="30"/>
      <c r="E19" s="30">
        <v>14366.57</v>
      </c>
      <c r="F19" s="45"/>
      <c r="G19" s="44"/>
    </row>
    <row r="20" spans="1:9" x14ac:dyDescent="0.25">
      <c r="A20" s="25" t="s">
        <v>24</v>
      </c>
      <c r="B20" s="26" t="s">
        <v>25</v>
      </c>
      <c r="C20" s="27">
        <v>6655</v>
      </c>
      <c r="D20" s="27">
        <f>D21</f>
        <v>195602.60762507183</v>
      </c>
      <c r="E20" s="27">
        <f>E21</f>
        <v>0</v>
      </c>
      <c r="F20" s="40">
        <f>(E20/C20)*100</f>
        <v>0</v>
      </c>
      <c r="G20" s="43">
        <f>IFERROR((E20/D20)*100,"-")</f>
        <v>0</v>
      </c>
      <c r="I20" s="1"/>
    </row>
    <row r="21" spans="1:9" x14ac:dyDescent="0.25">
      <c r="A21" s="25">
        <v>11</v>
      </c>
      <c r="B21" s="26" t="s">
        <v>2</v>
      </c>
      <c r="C21" s="27">
        <f>C23+C36+C39+C42</f>
        <v>6655</v>
      </c>
      <c r="D21" s="27">
        <f>D23+D36+D39+D42</f>
        <v>195602.60762507183</v>
      </c>
      <c r="E21" s="27">
        <f>E23+E36+E39+E42</f>
        <v>0</v>
      </c>
      <c r="F21" s="40">
        <f>(E21/C21)*100</f>
        <v>0</v>
      </c>
      <c r="G21" s="43">
        <f>IFERROR((E21/D21)*100,"-")</f>
        <v>0</v>
      </c>
    </row>
    <row r="22" spans="1:9" x14ac:dyDescent="0.25">
      <c r="A22" s="28">
        <v>3</v>
      </c>
      <c r="B22" s="29" t="s">
        <v>262</v>
      </c>
      <c r="C22" s="30">
        <f>C23+C36+C39</f>
        <v>4439</v>
      </c>
      <c r="D22" s="30">
        <f>D23+D36+D39</f>
        <v>142769.53670999905</v>
      </c>
      <c r="E22" s="30">
        <f>E23+E36+E39</f>
        <v>0</v>
      </c>
      <c r="F22" s="42">
        <f>(E22/C22)*100</f>
        <v>0</v>
      </c>
      <c r="G22" s="43">
        <f>IFERROR((E22/D22)*100,"-")</f>
        <v>0</v>
      </c>
    </row>
    <row r="23" spans="1:9" x14ac:dyDescent="0.25">
      <c r="A23" s="31" t="s">
        <v>206</v>
      </c>
      <c r="B23" s="29" t="s">
        <v>241</v>
      </c>
      <c r="C23" s="30">
        <f>C24+C26+C27+C32</f>
        <v>4269</v>
      </c>
      <c r="D23" s="30">
        <v>126896.14465326541</v>
      </c>
      <c r="E23" s="30">
        <f>E24+E26+E27+E32</f>
        <v>0</v>
      </c>
      <c r="F23" s="42">
        <f>(E23/C23)*100</f>
        <v>0</v>
      </c>
      <c r="G23" s="43">
        <f>IFERROR((E23/D23)*100,"-")</f>
        <v>0</v>
      </c>
    </row>
    <row r="24" spans="1:9" x14ac:dyDescent="0.25">
      <c r="A24" s="33" t="s">
        <v>242</v>
      </c>
      <c r="B24" s="29" t="s">
        <v>270</v>
      </c>
      <c r="C24" s="30">
        <v>87</v>
      </c>
      <c r="D24" s="30"/>
      <c r="E24" s="30"/>
      <c r="F24" s="40"/>
      <c r="G24" s="44"/>
    </row>
    <row r="25" spans="1:9" x14ac:dyDescent="0.25">
      <c r="A25" s="51">
        <v>3214</v>
      </c>
      <c r="B25" s="21" t="s">
        <v>286</v>
      </c>
      <c r="C25" s="30">
        <v>87</v>
      </c>
      <c r="D25" s="30"/>
      <c r="E25" s="30"/>
      <c r="F25" s="40"/>
      <c r="G25" s="44"/>
    </row>
    <row r="26" spans="1:9" x14ac:dyDescent="0.25">
      <c r="A26" s="33" t="s">
        <v>249</v>
      </c>
      <c r="B26" s="29" t="s">
        <v>271</v>
      </c>
      <c r="C26" s="30"/>
      <c r="D26" s="30"/>
      <c r="E26" s="30"/>
      <c r="F26" s="45"/>
      <c r="G26" s="44"/>
    </row>
    <row r="27" spans="1:9" x14ac:dyDescent="0.25">
      <c r="A27" s="33" t="s">
        <v>243</v>
      </c>
      <c r="B27" s="29" t="s">
        <v>272</v>
      </c>
      <c r="C27" s="30">
        <v>3457</v>
      </c>
      <c r="D27" s="30"/>
      <c r="E27" s="30"/>
      <c r="F27" s="40"/>
      <c r="G27" s="44"/>
    </row>
    <row r="28" spans="1:9" x14ac:dyDescent="0.25">
      <c r="A28" s="51">
        <v>3233</v>
      </c>
      <c r="B28" s="21" t="s">
        <v>294</v>
      </c>
      <c r="C28" s="30">
        <v>2206</v>
      </c>
      <c r="D28" s="30"/>
      <c r="E28" s="30"/>
      <c r="F28" s="40"/>
      <c r="G28" s="44"/>
    </row>
    <row r="29" spans="1:9" x14ac:dyDescent="0.25">
      <c r="A29" s="51">
        <v>3234</v>
      </c>
      <c r="B29" s="21" t="s">
        <v>295</v>
      </c>
      <c r="C29" s="30">
        <v>103</v>
      </c>
      <c r="D29" s="30"/>
      <c r="E29" s="30"/>
      <c r="F29" s="40"/>
      <c r="G29" s="44"/>
    </row>
    <row r="30" spans="1:9" x14ac:dyDescent="0.25">
      <c r="A30" s="51">
        <v>3235</v>
      </c>
      <c r="B30" s="21" t="s">
        <v>296</v>
      </c>
      <c r="C30" s="30">
        <v>1035</v>
      </c>
      <c r="D30" s="30"/>
      <c r="E30" s="30"/>
      <c r="F30" s="40"/>
      <c r="G30" s="44"/>
    </row>
    <row r="31" spans="1:9" x14ac:dyDescent="0.25">
      <c r="A31" s="51">
        <v>3238</v>
      </c>
      <c r="B31" s="21" t="s">
        <v>299</v>
      </c>
      <c r="C31" s="30">
        <v>113</v>
      </c>
      <c r="D31" s="30"/>
      <c r="E31" s="30"/>
      <c r="F31" s="40"/>
      <c r="G31" s="44"/>
    </row>
    <row r="32" spans="1:9" x14ac:dyDescent="0.25">
      <c r="A32" s="33" t="s">
        <v>244</v>
      </c>
      <c r="B32" s="29" t="s">
        <v>236</v>
      </c>
      <c r="C32" s="30">
        <v>725</v>
      </c>
      <c r="D32" s="30"/>
      <c r="E32" s="30"/>
      <c r="F32" s="45"/>
      <c r="G32" s="44"/>
    </row>
    <row r="33" spans="1:7" x14ac:dyDescent="0.25">
      <c r="A33" s="51">
        <v>3293</v>
      </c>
      <c r="B33" s="21" t="s">
        <v>303</v>
      </c>
      <c r="C33" s="30">
        <v>56</v>
      </c>
      <c r="D33" s="30"/>
      <c r="E33" s="30"/>
      <c r="F33" s="45"/>
      <c r="G33" s="44"/>
    </row>
    <row r="34" spans="1:7" x14ac:dyDescent="0.25">
      <c r="A34" s="51">
        <v>3294</v>
      </c>
      <c r="B34" s="21" t="s">
        <v>304</v>
      </c>
      <c r="C34" s="30">
        <v>58</v>
      </c>
      <c r="D34" s="30"/>
      <c r="E34" s="30"/>
      <c r="F34" s="45"/>
      <c r="G34" s="44"/>
    </row>
    <row r="35" spans="1:7" x14ac:dyDescent="0.25">
      <c r="A35" s="51">
        <v>3295</v>
      </c>
      <c r="B35" s="21" t="s">
        <v>305</v>
      </c>
      <c r="C35" s="30">
        <v>611</v>
      </c>
      <c r="D35" s="30"/>
      <c r="E35" s="30"/>
      <c r="F35" s="45"/>
      <c r="G35" s="44"/>
    </row>
    <row r="36" spans="1:7" x14ac:dyDescent="0.25">
      <c r="A36" s="31" t="s">
        <v>208</v>
      </c>
      <c r="B36" s="29" t="s">
        <v>247</v>
      </c>
      <c r="C36" s="30">
        <f>C37</f>
        <v>170</v>
      </c>
      <c r="D36" s="30">
        <v>8787.0866882154078</v>
      </c>
      <c r="E36" s="30">
        <f>E37</f>
        <v>0</v>
      </c>
      <c r="F36" s="42">
        <f>(E36/C36)*100</f>
        <v>0</v>
      </c>
      <c r="G36" s="43">
        <f>IFERROR((E36/D36)*100,"-")</f>
        <v>0</v>
      </c>
    </row>
    <row r="37" spans="1:7" x14ac:dyDescent="0.25">
      <c r="A37" s="33" t="s">
        <v>248</v>
      </c>
      <c r="B37" s="29" t="s">
        <v>275</v>
      </c>
      <c r="C37" s="30">
        <v>170</v>
      </c>
      <c r="D37" s="30"/>
      <c r="E37" s="30"/>
      <c r="F37" s="45"/>
      <c r="G37" s="44"/>
    </row>
    <row r="38" spans="1:7" x14ac:dyDescent="0.25">
      <c r="A38" s="51">
        <v>3721</v>
      </c>
      <c r="B38" s="21" t="s">
        <v>311</v>
      </c>
      <c r="C38" s="30">
        <v>170</v>
      </c>
      <c r="D38" s="30"/>
      <c r="E38" s="30"/>
      <c r="F38" s="45"/>
      <c r="G38" s="44"/>
    </row>
    <row r="39" spans="1:7" x14ac:dyDescent="0.25">
      <c r="A39" s="31" t="s">
        <v>211</v>
      </c>
      <c r="B39" s="29" t="s">
        <v>245</v>
      </c>
      <c r="C39" s="30">
        <f>C40</f>
        <v>0</v>
      </c>
      <c r="D39" s="30">
        <v>7086.3053685182422</v>
      </c>
      <c r="E39" s="30">
        <f>SUM(E40)</f>
        <v>0</v>
      </c>
      <c r="F39" s="43" t="str">
        <f>IFERROR((E39/C39)*100,"-")</f>
        <v>-</v>
      </c>
      <c r="G39" s="43">
        <f>IFERROR((E39/D39)*100,"-")</f>
        <v>0</v>
      </c>
    </row>
    <row r="40" spans="1:7" x14ac:dyDescent="0.25">
      <c r="A40" s="33" t="s">
        <v>246</v>
      </c>
      <c r="B40" s="29" t="s">
        <v>276</v>
      </c>
      <c r="C40" s="30"/>
      <c r="D40" s="30"/>
      <c r="E40" s="30"/>
      <c r="F40" s="40"/>
      <c r="G40" s="44"/>
    </row>
    <row r="41" spans="1:7" x14ac:dyDescent="0.25">
      <c r="A41" s="28">
        <v>4</v>
      </c>
      <c r="B41" s="29" t="s">
        <v>263</v>
      </c>
      <c r="C41" s="30">
        <f>C42</f>
        <v>2216</v>
      </c>
      <c r="D41" s="30">
        <f>D42</f>
        <v>52833.070915072763</v>
      </c>
      <c r="E41" s="30">
        <f>E42</f>
        <v>0</v>
      </c>
      <c r="F41" s="43">
        <f>IFERROR((E41/C41)*100,"-")</f>
        <v>0</v>
      </c>
      <c r="G41" s="43">
        <f>IFERROR((E41/D41)*100,"-")</f>
        <v>0</v>
      </c>
    </row>
    <row r="42" spans="1:7" x14ac:dyDescent="0.25">
      <c r="A42" s="31" t="s">
        <v>210</v>
      </c>
      <c r="B42" s="29" t="s">
        <v>253</v>
      </c>
      <c r="C42" s="30">
        <f>C43</f>
        <v>2216</v>
      </c>
      <c r="D42" s="30">
        <v>52833.070915072763</v>
      </c>
      <c r="E42" s="30"/>
      <c r="F42" s="40"/>
      <c r="G42" s="46"/>
    </row>
    <row r="43" spans="1:7" x14ac:dyDescent="0.25">
      <c r="A43" s="33" t="s">
        <v>255</v>
      </c>
      <c r="B43" s="29" t="s">
        <v>278</v>
      </c>
      <c r="C43" s="30">
        <v>2216</v>
      </c>
      <c r="D43" s="30"/>
      <c r="E43" s="30"/>
      <c r="F43" s="45"/>
      <c r="G43" s="46"/>
    </row>
    <row r="44" spans="1:7" x14ac:dyDescent="0.25">
      <c r="A44" s="51">
        <v>4222</v>
      </c>
      <c r="B44" s="21" t="s">
        <v>315</v>
      </c>
      <c r="C44" s="30">
        <v>1778</v>
      </c>
      <c r="D44" s="30"/>
      <c r="E44" s="30"/>
      <c r="F44" s="45"/>
      <c r="G44" s="46"/>
    </row>
    <row r="45" spans="1:7" x14ac:dyDescent="0.25">
      <c r="A45" s="51">
        <v>4225</v>
      </c>
      <c r="B45" s="21" t="s">
        <v>316</v>
      </c>
      <c r="C45" s="30">
        <v>438</v>
      </c>
      <c r="D45" s="30"/>
      <c r="E45" s="30"/>
      <c r="F45" s="45"/>
      <c r="G45" s="46"/>
    </row>
    <row r="46" spans="1:7" x14ac:dyDescent="0.25">
      <c r="A46" s="33" t="s">
        <v>256</v>
      </c>
      <c r="B46" s="29" t="s">
        <v>279</v>
      </c>
      <c r="C46" s="30"/>
      <c r="D46" s="30"/>
      <c r="E46" s="30"/>
      <c r="F46" s="45"/>
      <c r="G46" s="46"/>
    </row>
    <row r="47" spans="1:7" ht="25.5" x14ac:dyDescent="0.25">
      <c r="A47" s="25" t="s">
        <v>67</v>
      </c>
      <c r="B47" s="32" t="s">
        <v>68</v>
      </c>
      <c r="C47" s="27">
        <v>459443.48</v>
      </c>
      <c r="D47" s="27">
        <f>D48+D81+D136+D170+D228</f>
        <v>286700</v>
      </c>
      <c r="E47" s="27">
        <v>291395.50999999995</v>
      </c>
      <c r="F47" s="41">
        <f>IFERROR((E47/C47)*100,"-")</f>
        <v>63.423581503431059</v>
      </c>
      <c r="G47" s="41">
        <f>IFERROR((E47/D47)*100,"-")</f>
        <v>101.63777816532959</v>
      </c>
    </row>
    <row r="48" spans="1:7" x14ac:dyDescent="0.25">
      <c r="A48" s="25">
        <v>31</v>
      </c>
      <c r="B48" s="26" t="s">
        <v>37</v>
      </c>
      <c r="C48" s="27">
        <f>C49+C76</f>
        <v>2244.1899999999996</v>
      </c>
      <c r="D48" s="27">
        <f>D49+D76</f>
        <v>20000</v>
      </c>
      <c r="E48" s="27">
        <f>E49+E76</f>
        <v>10727.34</v>
      </c>
      <c r="F48" s="41">
        <f>IFERROR((E48/C48)*100,"-")</f>
        <v>478.00498175288197</v>
      </c>
      <c r="G48" s="41">
        <f>IFERROR((E48/D48)*100,"-")</f>
        <v>53.636700000000005</v>
      </c>
    </row>
    <row r="49" spans="1:7" x14ac:dyDescent="0.25">
      <c r="A49" s="28">
        <v>3</v>
      </c>
      <c r="B49" s="29" t="s">
        <v>262</v>
      </c>
      <c r="C49" s="30">
        <f>C50+C53+C69+C73</f>
        <v>2244.1899999999996</v>
      </c>
      <c r="D49" s="30">
        <f>D50+D53+D69+D73</f>
        <v>10000</v>
      </c>
      <c r="E49" s="30">
        <f>E50+E53+E69+E73</f>
        <v>10149.379999999999</v>
      </c>
      <c r="F49" s="40"/>
      <c r="G49" s="46"/>
    </row>
    <row r="50" spans="1:7" x14ac:dyDescent="0.25">
      <c r="A50" s="31" t="s">
        <v>36</v>
      </c>
      <c r="B50" s="29" t="s">
        <v>237</v>
      </c>
      <c r="C50" s="30">
        <f>SUM(C51)</f>
        <v>331.81</v>
      </c>
      <c r="D50" s="30">
        <f>SUM(D51)</f>
        <v>0</v>
      </c>
      <c r="E50" s="30">
        <f>SUM(E51)</f>
        <v>0</v>
      </c>
      <c r="F50" s="43">
        <f>IFERROR((E50/C50)*100,"-")</f>
        <v>0</v>
      </c>
      <c r="G50" s="43" t="str">
        <f>IFERROR((E50/D50)*100,"-")</f>
        <v>-</v>
      </c>
    </row>
    <row r="51" spans="1:7" x14ac:dyDescent="0.25">
      <c r="A51" s="33" t="s">
        <v>239</v>
      </c>
      <c r="B51" s="29" t="s">
        <v>234</v>
      </c>
      <c r="C51" s="30">
        <v>331.81</v>
      </c>
      <c r="D51" s="30"/>
      <c r="E51" s="30"/>
      <c r="F51" s="45"/>
      <c r="G51" s="46"/>
    </row>
    <row r="52" spans="1:7" x14ac:dyDescent="0.25">
      <c r="A52" s="51">
        <v>3121</v>
      </c>
      <c r="B52" s="21" t="s">
        <v>234</v>
      </c>
      <c r="C52" s="30"/>
      <c r="D52" s="30"/>
      <c r="E52" s="30"/>
      <c r="F52" s="45"/>
      <c r="G52" s="46"/>
    </row>
    <row r="53" spans="1:7" x14ac:dyDescent="0.25">
      <c r="A53" s="31" t="s">
        <v>206</v>
      </c>
      <c r="B53" s="29" t="s">
        <v>241</v>
      </c>
      <c r="C53" s="30">
        <f>C54+C56+C60+C63+C65</f>
        <v>1393.33</v>
      </c>
      <c r="D53" s="30">
        <v>10000</v>
      </c>
      <c r="E53" s="30">
        <f>E54+E56+E60+E63+E65</f>
        <v>9894.75</v>
      </c>
      <c r="F53" s="43">
        <f>IFERROR((E53/C53)*100,"-")</f>
        <v>710.15122045746523</v>
      </c>
      <c r="G53" s="43">
        <f>IFERROR((E53/D53)*100,"-")</f>
        <v>98.947500000000005</v>
      </c>
    </row>
    <row r="54" spans="1:7" x14ac:dyDescent="0.25">
      <c r="A54" s="33" t="s">
        <v>242</v>
      </c>
      <c r="B54" s="29" t="s">
        <v>270</v>
      </c>
      <c r="C54" s="30">
        <v>53.09</v>
      </c>
      <c r="D54" s="30"/>
      <c r="E54" s="30"/>
      <c r="F54" s="45"/>
      <c r="G54" s="46"/>
    </row>
    <row r="55" spans="1:7" x14ac:dyDescent="0.25">
      <c r="A55" s="51">
        <v>3211</v>
      </c>
      <c r="B55" s="21" t="s">
        <v>283</v>
      </c>
      <c r="C55" s="30"/>
      <c r="D55" s="30"/>
      <c r="E55" s="30"/>
      <c r="F55" s="45"/>
      <c r="G55" s="46"/>
    </row>
    <row r="56" spans="1:7" x14ac:dyDescent="0.25">
      <c r="A56" s="33" t="s">
        <v>249</v>
      </c>
      <c r="B56" s="29" t="s">
        <v>271</v>
      </c>
      <c r="C56" s="30">
        <v>961.24</v>
      </c>
      <c r="D56" s="30"/>
      <c r="E56" s="30"/>
      <c r="F56" s="45"/>
      <c r="G56" s="46"/>
    </row>
    <row r="57" spans="1:7" x14ac:dyDescent="0.25">
      <c r="A57" s="51">
        <v>3221</v>
      </c>
      <c r="B57" s="21" t="s">
        <v>287</v>
      </c>
      <c r="C57" s="30">
        <v>275.24</v>
      </c>
      <c r="D57" s="30"/>
      <c r="E57" s="30"/>
      <c r="F57" s="45"/>
      <c r="G57" s="46"/>
    </row>
    <row r="58" spans="1:7" x14ac:dyDescent="0.25">
      <c r="A58" s="51">
        <v>3223</v>
      </c>
      <c r="B58" s="21" t="s">
        <v>289</v>
      </c>
      <c r="C58" s="30">
        <v>602</v>
      </c>
      <c r="D58" s="30"/>
      <c r="E58" s="30"/>
      <c r="F58" s="45"/>
      <c r="G58" s="46"/>
    </row>
    <row r="59" spans="1:7" x14ac:dyDescent="0.25">
      <c r="A59" s="51">
        <v>3224</v>
      </c>
      <c r="B59" s="21" t="s">
        <v>290</v>
      </c>
      <c r="C59" s="30">
        <v>84</v>
      </c>
      <c r="D59" s="30"/>
      <c r="E59" s="30"/>
      <c r="F59" s="45"/>
      <c r="G59" s="46"/>
    </row>
    <row r="60" spans="1:7" x14ac:dyDescent="0.25">
      <c r="A60" s="33" t="s">
        <v>243</v>
      </c>
      <c r="B60" s="29" t="s">
        <v>272</v>
      </c>
      <c r="C60" s="30">
        <v>379</v>
      </c>
      <c r="D60" s="30"/>
      <c r="E60" s="30">
        <v>657.76</v>
      </c>
      <c r="F60" s="40"/>
      <c r="G60" s="46"/>
    </row>
    <row r="61" spans="1:7" x14ac:dyDescent="0.25">
      <c r="A61" s="51">
        <v>3236</v>
      </c>
      <c r="B61" s="21" t="s">
        <v>297</v>
      </c>
      <c r="C61" s="30">
        <v>379</v>
      </c>
      <c r="D61" s="30"/>
      <c r="E61" s="30"/>
      <c r="F61" s="40"/>
      <c r="G61" s="46"/>
    </row>
    <row r="62" spans="1:7" x14ac:dyDescent="0.25">
      <c r="A62" s="51">
        <v>3237</v>
      </c>
      <c r="B62" s="21" t="s">
        <v>298</v>
      </c>
      <c r="C62" s="30"/>
      <c r="D62" s="30"/>
      <c r="E62" s="30">
        <v>657.76</v>
      </c>
      <c r="F62" s="40"/>
      <c r="G62" s="46"/>
    </row>
    <row r="63" spans="1:7" x14ac:dyDescent="0.25">
      <c r="A63" s="33" t="s">
        <v>250</v>
      </c>
      <c r="B63" s="29" t="s">
        <v>235</v>
      </c>
      <c r="C63" s="30"/>
      <c r="D63" s="30"/>
      <c r="E63" s="30">
        <v>926.55</v>
      </c>
      <c r="F63" s="45"/>
      <c r="G63" s="46"/>
    </row>
    <row r="64" spans="1:7" x14ac:dyDescent="0.25">
      <c r="A64" s="51">
        <v>3241</v>
      </c>
      <c r="B64" s="21" t="s">
        <v>235</v>
      </c>
      <c r="C64" s="30"/>
      <c r="D64" s="30"/>
      <c r="E64" s="30">
        <v>926.55</v>
      </c>
      <c r="F64" s="45"/>
      <c r="G64" s="46"/>
    </row>
    <row r="65" spans="1:7" x14ac:dyDescent="0.25">
      <c r="A65" s="33" t="s">
        <v>244</v>
      </c>
      <c r="B65" s="29" t="s">
        <v>236</v>
      </c>
      <c r="C65" s="30"/>
      <c r="D65" s="30"/>
      <c r="E65" s="30">
        <v>8310.44</v>
      </c>
      <c r="F65" s="40"/>
      <c r="G65" s="46"/>
    </row>
    <row r="66" spans="1:7" x14ac:dyDescent="0.25">
      <c r="A66" s="51">
        <v>3291</v>
      </c>
      <c r="B66" s="21" t="s">
        <v>301</v>
      </c>
      <c r="C66" s="30"/>
      <c r="D66" s="30"/>
      <c r="E66" s="30">
        <v>3719.81</v>
      </c>
      <c r="F66" s="40"/>
      <c r="G66" s="46"/>
    </row>
    <row r="67" spans="1:7" x14ac:dyDescent="0.25">
      <c r="A67" s="51">
        <v>3292</v>
      </c>
      <c r="B67" s="21" t="s">
        <v>302</v>
      </c>
      <c r="C67" s="30"/>
      <c r="D67" s="30"/>
      <c r="E67" s="30">
        <v>1482.16</v>
      </c>
      <c r="F67" s="40"/>
      <c r="G67" s="46"/>
    </row>
    <row r="68" spans="1:7" x14ac:dyDescent="0.25">
      <c r="A68" s="51">
        <v>3293</v>
      </c>
      <c r="B68" s="21" t="s">
        <v>303</v>
      </c>
      <c r="C68" s="30"/>
      <c r="D68" s="30"/>
      <c r="E68" s="30">
        <v>3108.4700000000003</v>
      </c>
      <c r="F68" s="40"/>
      <c r="G68" s="46"/>
    </row>
    <row r="69" spans="1:7" x14ac:dyDescent="0.25">
      <c r="A69" s="31" t="s">
        <v>207</v>
      </c>
      <c r="B69" s="29" t="s">
        <v>251</v>
      </c>
      <c r="C69" s="30">
        <f>SUM(C70)</f>
        <v>519.04999999999995</v>
      </c>
      <c r="D69" s="30">
        <f>SUM(D70)</f>
        <v>0</v>
      </c>
      <c r="E69" s="30">
        <f>SUM(E70)</f>
        <v>254.62999999999988</v>
      </c>
      <c r="F69" s="43">
        <f>IFERROR((E69/C69)*100,"-")</f>
        <v>49.05693093150947</v>
      </c>
      <c r="G69" s="43" t="str">
        <f>IFERROR((E69/D69)*100,"-")</f>
        <v>-</v>
      </c>
    </row>
    <row r="70" spans="1:7" x14ac:dyDescent="0.25">
      <c r="A70" s="33" t="s">
        <v>252</v>
      </c>
      <c r="B70" s="29" t="s">
        <v>273</v>
      </c>
      <c r="C70" s="30">
        <v>519.04999999999995</v>
      </c>
      <c r="D70" s="30"/>
      <c r="E70" s="30">
        <v>254.62999999999988</v>
      </c>
      <c r="F70" s="40"/>
      <c r="G70" s="46"/>
    </row>
    <row r="71" spans="1:7" x14ac:dyDescent="0.25">
      <c r="A71" s="51">
        <v>3431</v>
      </c>
      <c r="B71" s="21" t="s">
        <v>307</v>
      </c>
      <c r="C71" s="30">
        <v>253.79000000000002</v>
      </c>
      <c r="D71" s="30"/>
      <c r="E71" s="30">
        <v>254.62999999999988</v>
      </c>
      <c r="F71" s="40"/>
      <c r="G71" s="46"/>
    </row>
    <row r="72" spans="1:7" x14ac:dyDescent="0.25">
      <c r="A72" s="51">
        <v>3433</v>
      </c>
      <c r="B72" s="21" t="s">
        <v>309</v>
      </c>
      <c r="C72" s="30">
        <v>265.26</v>
      </c>
      <c r="D72" s="30"/>
      <c r="E72" s="30"/>
      <c r="F72" s="40"/>
      <c r="G72" s="46"/>
    </row>
    <row r="73" spans="1:7" x14ac:dyDescent="0.25">
      <c r="A73" s="31" t="s">
        <v>211</v>
      </c>
      <c r="B73" s="29" t="s">
        <v>245</v>
      </c>
      <c r="C73" s="30">
        <f>SUM(C74)</f>
        <v>0</v>
      </c>
      <c r="D73" s="30">
        <f>SUM(D74)</f>
        <v>0</v>
      </c>
      <c r="E73" s="30"/>
      <c r="F73" s="43" t="str">
        <f>IFERROR((E73/C73)*100,"-")</f>
        <v>-</v>
      </c>
      <c r="G73" s="43" t="str">
        <f>IFERROR((E73/D73)*100,"-")</f>
        <v>-</v>
      </c>
    </row>
    <row r="74" spans="1:7" x14ac:dyDescent="0.25">
      <c r="A74" s="33" t="s">
        <v>246</v>
      </c>
      <c r="B74" s="29" t="s">
        <v>276</v>
      </c>
      <c r="C74" s="30"/>
      <c r="D74" s="30"/>
      <c r="E74" s="30">
        <v>150</v>
      </c>
      <c r="F74" s="40"/>
      <c r="G74" s="46"/>
    </row>
    <row r="75" spans="1:7" x14ac:dyDescent="0.25">
      <c r="A75" s="51">
        <v>3811</v>
      </c>
      <c r="B75" s="21" t="s">
        <v>312</v>
      </c>
      <c r="C75" s="30"/>
      <c r="D75" s="30"/>
      <c r="E75" s="30">
        <v>150</v>
      </c>
      <c r="F75" s="40"/>
      <c r="G75" s="46"/>
    </row>
    <row r="76" spans="1:7" x14ac:dyDescent="0.25">
      <c r="A76" s="28">
        <v>4</v>
      </c>
      <c r="B76" s="29" t="s">
        <v>263</v>
      </c>
      <c r="C76" s="30">
        <f>SUM(C77)</f>
        <v>0</v>
      </c>
      <c r="D76" s="30">
        <f>SUM(D77)</f>
        <v>10000</v>
      </c>
      <c r="E76" s="30">
        <f>SUM(E77)</f>
        <v>577.96</v>
      </c>
      <c r="F76" s="43" t="str">
        <f>IFERROR((E76/C76)*100,"-")</f>
        <v>-</v>
      </c>
      <c r="G76" s="43">
        <f>IFERROR((E76/D76)*100,"-")</f>
        <v>5.7796000000000003</v>
      </c>
    </row>
    <row r="77" spans="1:7" x14ac:dyDescent="0.25">
      <c r="A77" s="31" t="s">
        <v>210</v>
      </c>
      <c r="B77" s="29" t="s">
        <v>253</v>
      </c>
      <c r="C77" s="30">
        <f>SUM(C78)</f>
        <v>0</v>
      </c>
      <c r="D77" s="30">
        <v>10000</v>
      </c>
      <c r="E77" s="30">
        <f>SUM(E78)</f>
        <v>577.96</v>
      </c>
      <c r="F77" s="43" t="str">
        <f>IFERROR((E77/C77)*100,"-")</f>
        <v>-</v>
      </c>
      <c r="G77" s="43">
        <f>IFERROR((E77/D77)*100,"-")</f>
        <v>5.7796000000000003</v>
      </c>
    </row>
    <row r="78" spans="1:7" x14ac:dyDescent="0.25">
      <c r="A78" s="33" t="s">
        <v>255</v>
      </c>
      <c r="B78" s="29" t="s">
        <v>278</v>
      </c>
      <c r="C78" s="30"/>
      <c r="D78" s="30"/>
      <c r="E78" s="30">
        <v>577.96</v>
      </c>
      <c r="F78" s="40"/>
      <c r="G78" s="46"/>
    </row>
    <row r="79" spans="1:7" x14ac:dyDescent="0.25">
      <c r="A79" s="51">
        <v>4221</v>
      </c>
      <c r="B79" s="21" t="s">
        <v>314</v>
      </c>
      <c r="C79" s="30"/>
      <c r="D79" s="30"/>
      <c r="E79" s="30">
        <v>229.45</v>
      </c>
      <c r="F79" s="40"/>
      <c r="G79" s="46"/>
    </row>
    <row r="80" spans="1:7" x14ac:dyDescent="0.25">
      <c r="A80" s="51">
        <v>4222</v>
      </c>
      <c r="B80" s="21" t="s">
        <v>315</v>
      </c>
      <c r="C80" s="30"/>
      <c r="D80" s="30"/>
      <c r="E80" s="30">
        <v>348.51</v>
      </c>
      <c r="F80" s="40"/>
      <c r="G80" s="46"/>
    </row>
    <row r="81" spans="1:7" x14ac:dyDescent="0.25">
      <c r="A81" s="25">
        <v>43</v>
      </c>
      <c r="B81" s="26" t="s">
        <v>29</v>
      </c>
      <c r="C81" s="27">
        <f>C82+C131</f>
        <v>99967.48</v>
      </c>
      <c r="D81" s="27">
        <f>D82+D131</f>
        <v>266700</v>
      </c>
      <c r="E81" s="27">
        <f>E82+E131</f>
        <v>85605.509999999922</v>
      </c>
      <c r="F81" s="41">
        <f>IFERROR((E81/C81)*100,"-")</f>
        <v>85.633357968011126</v>
      </c>
      <c r="G81" s="41">
        <f>IFERROR((E81/D81)*100,"-")</f>
        <v>32.098053993250815</v>
      </c>
    </row>
    <row r="82" spans="1:7" x14ac:dyDescent="0.25">
      <c r="A82" s="28">
        <v>3</v>
      </c>
      <c r="B82" s="29" t="s">
        <v>262</v>
      </c>
      <c r="C82" s="30">
        <f>C83+C90+C120+C125+C128</f>
        <v>99765.48</v>
      </c>
      <c r="D82" s="30">
        <f>D83+D90+D120+D125+D128</f>
        <v>247207</v>
      </c>
      <c r="E82" s="30">
        <f>E83+E90+E120+E125+E128</f>
        <v>84524.009999999922</v>
      </c>
      <c r="F82" s="43">
        <f>IFERROR((E82/C82)*100,"-")</f>
        <v>84.722701679979821</v>
      </c>
      <c r="G82" s="43">
        <f>IFERROR((E82/D82)*100,"-")</f>
        <v>34.191592471086949</v>
      </c>
    </row>
    <row r="83" spans="1:7" x14ac:dyDescent="0.25">
      <c r="A83" s="31" t="s">
        <v>36</v>
      </c>
      <c r="B83" s="29" t="s">
        <v>237</v>
      </c>
      <c r="C83" s="30">
        <f>C84+C86+C88</f>
        <v>50404.79</v>
      </c>
      <c r="D83" s="30">
        <v>38640</v>
      </c>
      <c r="E83" s="30">
        <f>E84+E86+E88</f>
        <v>9696.5199999999186</v>
      </c>
      <c r="F83" s="43">
        <f>IFERROR((E83/C83)*100,"-")</f>
        <v>19.237298677367605</v>
      </c>
      <c r="G83" s="43">
        <f>IFERROR((E83/D83)*100,"-")</f>
        <v>25.094513457556726</v>
      </c>
    </row>
    <row r="84" spans="1:7" x14ac:dyDescent="0.25">
      <c r="A84" s="33" t="s">
        <v>238</v>
      </c>
      <c r="B84" s="29" t="s">
        <v>268</v>
      </c>
      <c r="C84" s="30">
        <v>42548.08</v>
      </c>
      <c r="D84" s="30"/>
      <c r="E84" s="30">
        <v>4627.6899999999187</v>
      </c>
      <c r="F84" s="45"/>
      <c r="G84" s="46"/>
    </row>
    <row r="85" spans="1:7" x14ac:dyDescent="0.25">
      <c r="A85" s="51">
        <v>3111</v>
      </c>
      <c r="B85" s="29" t="s">
        <v>281</v>
      </c>
      <c r="C85" s="30"/>
      <c r="D85" s="30"/>
      <c r="E85" s="30"/>
      <c r="F85" s="45"/>
      <c r="G85" s="46"/>
    </row>
    <row r="86" spans="1:7" x14ac:dyDescent="0.25">
      <c r="A86" s="33" t="s">
        <v>239</v>
      </c>
      <c r="B86" s="29" t="s">
        <v>234</v>
      </c>
      <c r="C86" s="30">
        <v>597.25</v>
      </c>
      <c r="D86" s="30"/>
      <c r="E86" s="30">
        <v>4080.08</v>
      </c>
      <c r="F86" s="45"/>
      <c r="G86" s="46"/>
    </row>
    <row r="87" spans="1:7" x14ac:dyDescent="0.25">
      <c r="A87" s="51">
        <v>3121</v>
      </c>
      <c r="B87" s="21" t="s">
        <v>234</v>
      </c>
      <c r="C87" s="30">
        <v>597.25</v>
      </c>
      <c r="D87" s="30"/>
      <c r="E87" s="30">
        <v>4080.08</v>
      </c>
      <c r="F87" s="45"/>
      <c r="G87" s="46"/>
    </row>
    <row r="88" spans="1:7" x14ac:dyDescent="0.25">
      <c r="A88" s="33" t="s">
        <v>240</v>
      </c>
      <c r="B88" s="29" t="s">
        <v>269</v>
      </c>
      <c r="C88" s="30">
        <v>7259.4599999999991</v>
      </c>
      <c r="D88" s="30"/>
      <c r="E88" s="30">
        <v>988.75</v>
      </c>
      <c r="F88" s="40"/>
      <c r="G88" s="46"/>
    </row>
    <row r="89" spans="1:7" x14ac:dyDescent="0.25">
      <c r="A89" s="51">
        <v>3132</v>
      </c>
      <c r="B89" s="29" t="s">
        <v>282</v>
      </c>
      <c r="C89" s="30">
        <v>7259.4599999999991</v>
      </c>
      <c r="D89" s="30"/>
      <c r="E89" s="30">
        <v>988.75</v>
      </c>
      <c r="F89" s="40"/>
      <c r="G89" s="46"/>
    </row>
    <row r="90" spans="1:7" x14ac:dyDescent="0.25">
      <c r="A90" s="31" t="s">
        <v>206</v>
      </c>
      <c r="B90" s="29" t="s">
        <v>241</v>
      </c>
      <c r="C90" s="30">
        <f>C91+C96+C101+C111+C113</f>
        <v>47926.19999999999</v>
      </c>
      <c r="D90" s="30">
        <v>204567</v>
      </c>
      <c r="E90" s="30">
        <f>E91+E96+E101+E111+E113</f>
        <v>74375.290000000008</v>
      </c>
      <c r="F90" s="43">
        <f>IFERROR((E90/C90)*100,"-")</f>
        <v>155.18712103191996</v>
      </c>
      <c r="G90" s="43">
        <f>IFERROR((E90/D90)*100,"-")</f>
        <v>36.357423240307583</v>
      </c>
    </row>
    <row r="91" spans="1:7" x14ac:dyDescent="0.25">
      <c r="A91" s="33" t="s">
        <v>242</v>
      </c>
      <c r="B91" s="29" t="s">
        <v>270</v>
      </c>
      <c r="C91" s="30">
        <v>2768.1499999999996</v>
      </c>
      <c r="D91" s="30"/>
      <c r="E91" s="30">
        <v>3610.6999999999975</v>
      </c>
      <c r="F91" s="45"/>
      <c r="G91" s="46"/>
    </row>
    <row r="92" spans="1:7" x14ac:dyDescent="0.25">
      <c r="A92" s="51">
        <v>3211</v>
      </c>
      <c r="B92" s="21" t="s">
        <v>283</v>
      </c>
      <c r="C92" s="30">
        <v>1362.86</v>
      </c>
      <c r="D92" s="30"/>
      <c r="E92" s="30">
        <v>3119.7500000000018</v>
      </c>
      <c r="F92" s="45"/>
      <c r="G92" s="46"/>
    </row>
    <row r="93" spans="1:7" x14ac:dyDescent="0.25">
      <c r="A93" s="51">
        <v>3212</v>
      </c>
      <c r="B93" s="21" t="s">
        <v>284</v>
      </c>
      <c r="C93" s="30">
        <v>254.69</v>
      </c>
      <c r="D93" s="30"/>
      <c r="E93" s="30">
        <v>81.5</v>
      </c>
      <c r="F93" s="45"/>
      <c r="G93" s="46"/>
    </row>
    <row r="94" spans="1:7" x14ac:dyDescent="0.25">
      <c r="A94" s="51">
        <v>3213</v>
      </c>
      <c r="B94" s="21" t="s">
        <v>285</v>
      </c>
      <c r="C94" s="30">
        <v>677.63</v>
      </c>
      <c r="D94" s="30"/>
      <c r="E94" s="30">
        <v>325.44999999999561</v>
      </c>
      <c r="F94" s="45"/>
      <c r="G94" s="46"/>
    </row>
    <row r="95" spans="1:7" x14ac:dyDescent="0.25">
      <c r="A95" s="51">
        <v>3214</v>
      </c>
      <c r="B95" s="21" t="s">
        <v>286</v>
      </c>
      <c r="C95" s="30">
        <v>472.97</v>
      </c>
      <c r="D95" s="30"/>
      <c r="E95" s="30">
        <v>84</v>
      </c>
      <c r="F95" s="45"/>
      <c r="G95" s="46"/>
    </row>
    <row r="96" spans="1:7" x14ac:dyDescent="0.25">
      <c r="A96" s="33" t="s">
        <v>249</v>
      </c>
      <c r="B96" s="29" t="s">
        <v>271</v>
      </c>
      <c r="C96" s="30">
        <v>6081.5499999999993</v>
      </c>
      <c r="D96" s="30"/>
      <c r="E96" s="30">
        <v>10369.799999999999</v>
      </c>
      <c r="F96" s="45"/>
      <c r="G96" s="46"/>
    </row>
    <row r="97" spans="1:7" x14ac:dyDescent="0.25">
      <c r="A97" s="51">
        <v>3221</v>
      </c>
      <c r="B97" s="21" t="s">
        <v>287</v>
      </c>
      <c r="C97" s="30">
        <v>2936.72</v>
      </c>
      <c r="D97" s="30"/>
      <c r="E97" s="30">
        <v>4172.6000000000004</v>
      </c>
      <c r="F97" s="45"/>
      <c r="G97" s="46"/>
    </row>
    <row r="98" spans="1:7" x14ac:dyDescent="0.25">
      <c r="A98" s="51">
        <v>3222</v>
      </c>
      <c r="B98" s="21" t="s">
        <v>288</v>
      </c>
      <c r="C98" s="30"/>
      <c r="D98" s="30"/>
      <c r="E98" s="30">
        <v>399.83</v>
      </c>
      <c r="F98" s="45"/>
      <c r="G98" s="46"/>
    </row>
    <row r="99" spans="1:7" x14ac:dyDescent="0.25">
      <c r="A99" s="51">
        <v>3223</v>
      </c>
      <c r="B99" s="21" t="s">
        <v>289</v>
      </c>
      <c r="C99" s="30">
        <v>3025.51</v>
      </c>
      <c r="D99" s="30"/>
      <c r="E99" s="30">
        <v>4827.7499999999982</v>
      </c>
      <c r="F99" s="45"/>
      <c r="G99" s="46"/>
    </row>
    <row r="100" spans="1:7" x14ac:dyDescent="0.25">
      <c r="A100" s="51">
        <v>3225</v>
      </c>
      <c r="B100" s="21" t="s">
        <v>291</v>
      </c>
      <c r="C100" s="30">
        <v>119.32</v>
      </c>
      <c r="D100" s="30"/>
      <c r="E100" s="30">
        <v>969.61999999999989</v>
      </c>
      <c r="F100" s="45"/>
      <c r="G100" s="46"/>
    </row>
    <row r="101" spans="1:7" x14ac:dyDescent="0.25">
      <c r="A101" s="33" t="s">
        <v>243</v>
      </c>
      <c r="B101" s="29" t="s">
        <v>272</v>
      </c>
      <c r="C101" s="30">
        <v>34106.74</v>
      </c>
      <c r="D101" s="30"/>
      <c r="E101" s="30">
        <v>28699.420000000006</v>
      </c>
      <c r="F101" s="40"/>
      <c r="G101" s="46"/>
    </row>
    <row r="102" spans="1:7" x14ac:dyDescent="0.25">
      <c r="A102" s="51">
        <v>3231</v>
      </c>
      <c r="B102" s="21" t="s">
        <v>292</v>
      </c>
      <c r="C102" s="30">
        <v>1349.6799999999998</v>
      </c>
      <c r="D102" s="30"/>
      <c r="E102" s="30">
        <v>1355.369999999999</v>
      </c>
      <c r="F102" s="40"/>
      <c r="G102" s="46"/>
    </row>
    <row r="103" spans="1:7" x14ac:dyDescent="0.25">
      <c r="A103" s="51">
        <v>3232</v>
      </c>
      <c r="B103" s="21" t="s">
        <v>293</v>
      </c>
      <c r="C103" s="30">
        <v>19.900000000000546</v>
      </c>
      <c r="D103" s="30"/>
      <c r="E103" s="30">
        <v>73.010000000000005</v>
      </c>
      <c r="F103" s="40"/>
      <c r="G103" s="46"/>
    </row>
    <row r="104" spans="1:7" x14ac:dyDescent="0.25">
      <c r="A104" s="51">
        <v>3233</v>
      </c>
      <c r="B104" s="21" t="s">
        <v>294</v>
      </c>
      <c r="C104" s="30">
        <v>2287.15</v>
      </c>
      <c r="D104" s="30"/>
      <c r="E104" s="30">
        <v>3280.36</v>
      </c>
      <c r="F104" s="40"/>
      <c r="G104" s="46"/>
    </row>
    <row r="105" spans="1:7" x14ac:dyDescent="0.25">
      <c r="A105" s="51">
        <v>3234</v>
      </c>
      <c r="B105" s="21" t="s">
        <v>295</v>
      </c>
      <c r="C105" s="30">
        <v>437.03</v>
      </c>
      <c r="D105" s="30"/>
      <c r="E105" s="30">
        <v>976.46</v>
      </c>
      <c r="F105" s="40"/>
      <c r="G105" s="46"/>
    </row>
    <row r="106" spans="1:7" x14ac:dyDescent="0.25">
      <c r="A106" s="51">
        <v>3235</v>
      </c>
      <c r="B106" s="21" t="s">
        <v>296</v>
      </c>
      <c r="C106" s="30">
        <v>2674.82</v>
      </c>
      <c r="D106" s="30"/>
      <c r="E106" s="30">
        <v>3819.5699999999979</v>
      </c>
      <c r="F106" s="40"/>
      <c r="G106" s="46"/>
    </row>
    <row r="107" spans="1:7" x14ac:dyDescent="0.25">
      <c r="A107" s="51">
        <v>3236</v>
      </c>
      <c r="B107" s="21" t="s">
        <v>297</v>
      </c>
      <c r="C107" s="30">
        <v>173</v>
      </c>
      <c r="D107" s="30"/>
      <c r="E107" s="30"/>
      <c r="F107" s="40"/>
      <c r="G107" s="46"/>
    </row>
    <row r="108" spans="1:7" x14ac:dyDescent="0.25">
      <c r="A108" s="51">
        <v>3237</v>
      </c>
      <c r="B108" s="21" t="s">
        <v>298</v>
      </c>
      <c r="C108" s="30">
        <v>20740.39</v>
      </c>
      <c r="D108" s="30"/>
      <c r="E108" s="30">
        <v>10426.340000000007</v>
      </c>
      <c r="F108" s="40"/>
      <c r="G108" s="46"/>
    </row>
    <row r="109" spans="1:7" x14ac:dyDescent="0.25">
      <c r="A109" s="51">
        <v>3238</v>
      </c>
      <c r="B109" s="21" t="s">
        <v>299</v>
      </c>
      <c r="C109" s="30">
        <v>439.62</v>
      </c>
      <c r="D109" s="30"/>
      <c r="E109" s="30">
        <v>3893.12</v>
      </c>
      <c r="F109" s="40"/>
      <c r="G109" s="46"/>
    </row>
    <row r="110" spans="1:7" x14ac:dyDescent="0.25">
      <c r="A110" s="51">
        <v>3239</v>
      </c>
      <c r="B110" s="21" t="s">
        <v>300</v>
      </c>
      <c r="C110" s="30">
        <v>5985.1500000000005</v>
      </c>
      <c r="D110" s="30"/>
      <c r="E110" s="30">
        <v>4875.1900000000032</v>
      </c>
      <c r="F110" s="40"/>
      <c r="G110" s="46"/>
    </row>
    <row r="111" spans="1:7" x14ac:dyDescent="0.25">
      <c r="A111" s="33" t="s">
        <v>250</v>
      </c>
      <c r="B111" s="29" t="s">
        <v>235</v>
      </c>
      <c r="C111" s="30">
        <v>439.56</v>
      </c>
      <c r="D111" s="30"/>
      <c r="E111" s="30">
        <v>2201.1499999999996</v>
      </c>
      <c r="F111" s="40"/>
      <c r="G111" s="46"/>
    </row>
    <row r="112" spans="1:7" x14ac:dyDescent="0.25">
      <c r="A112" s="51">
        <v>3241</v>
      </c>
      <c r="B112" s="21" t="s">
        <v>235</v>
      </c>
      <c r="C112" s="30">
        <v>439.56</v>
      </c>
      <c r="D112" s="30"/>
      <c r="E112" s="30">
        <v>2201.1499999999996</v>
      </c>
      <c r="F112" s="40"/>
      <c r="G112" s="46"/>
    </row>
    <row r="113" spans="1:7" x14ac:dyDescent="0.25">
      <c r="A113" s="33" t="s">
        <v>244</v>
      </c>
      <c r="B113" s="29" t="s">
        <v>236</v>
      </c>
      <c r="C113" s="30">
        <v>4530.2</v>
      </c>
      <c r="D113" s="30"/>
      <c r="E113" s="30">
        <v>29494.22</v>
      </c>
      <c r="F113" s="45"/>
      <c r="G113" s="46"/>
    </row>
    <row r="114" spans="1:7" x14ac:dyDescent="0.25">
      <c r="A114" s="51">
        <v>3291</v>
      </c>
      <c r="B114" s="21" t="s">
        <v>301</v>
      </c>
      <c r="C114" s="30">
        <v>3670</v>
      </c>
      <c r="D114" s="30"/>
      <c r="E114" s="30">
        <v>1835.2599999999989</v>
      </c>
      <c r="F114" s="45"/>
      <c r="G114" s="46"/>
    </row>
    <row r="115" spans="1:7" x14ac:dyDescent="0.25">
      <c r="A115" s="51">
        <v>3292</v>
      </c>
      <c r="B115" s="21" t="s">
        <v>302</v>
      </c>
      <c r="C115" s="30"/>
      <c r="D115" s="30"/>
      <c r="E115" s="30">
        <v>3449.87</v>
      </c>
      <c r="F115" s="45"/>
      <c r="G115" s="46"/>
    </row>
    <row r="116" spans="1:7" x14ac:dyDescent="0.25">
      <c r="A116" s="51">
        <v>3293</v>
      </c>
      <c r="B116" s="21" t="s">
        <v>303</v>
      </c>
      <c r="C116" s="30">
        <v>680.75</v>
      </c>
      <c r="D116" s="30"/>
      <c r="E116" s="30">
        <v>1103.93</v>
      </c>
      <c r="F116" s="45"/>
      <c r="G116" s="46"/>
    </row>
    <row r="117" spans="1:7" x14ac:dyDescent="0.25">
      <c r="A117" s="51">
        <v>3294</v>
      </c>
      <c r="B117" s="21" t="s">
        <v>304</v>
      </c>
      <c r="C117" s="30">
        <v>46.45</v>
      </c>
      <c r="D117" s="30"/>
      <c r="E117" s="30">
        <v>16.73</v>
      </c>
      <c r="F117" s="45"/>
      <c r="G117" s="46"/>
    </row>
    <row r="118" spans="1:7" x14ac:dyDescent="0.25">
      <c r="A118" s="51">
        <v>3295</v>
      </c>
      <c r="B118" s="21" t="s">
        <v>305</v>
      </c>
      <c r="C118" s="30"/>
      <c r="D118" s="30"/>
      <c r="E118" s="30">
        <v>824.43</v>
      </c>
      <c r="F118" s="45"/>
      <c r="G118" s="46"/>
    </row>
    <row r="119" spans="1:7" x14ac:dyDescent="0.25">
      <c r="A119" s="51">
        <v>3299</v>
      </c>
      <c r="B119" s="21" t="s">
        <v>236</v>
      </c>
      <c r="C119" s="30">
        <v>133</v>
      </c>
      <c r="D119" s="30"/>
      <c r="E119" s="30">
        <v>22264</v>
      </c>
      <c r="F119" s="45"/>
      <c r="G119" s="46"/>
    </row>
    <row r="120" spans="1:7" x14ac:dyDescent="0.25">
      <c r="A120" s="31" t="s">
        <v>207</v>
      </c>
      <c r="B120" s="29" t="s">
        <v>251</v>
      </c>
      <c r="C120" s="30">
        <f>SUM(C121)</f>
        <v>908.91</v>
      </c>
      <c r="D120" s="1">
        <v>1333</v>
      </c>
      <c r="E120" s="30">
        <f>SUM(E121)</f>
        <v>452.20000000000005</v>
      </c>
      <c r="F120" s="43">
        <f>IFERROR((E120/C120)*100,"-")</f>
        <v>49.751900628225023</v>
      </c>
      <c r="G120" s="43">
        <f>IFERROR((E120/D120)*100,"-")</f>
        <v>33.92348087021756</v>
      </c>
    </row>
    <row r="121" spans="1:7" x14ac:dyDescent="0.25">
      <c r="A121" s="33" t="s">
        <v>252</v>
      </c>
      <c r="B121" s="29" t="s">
        <v>273</v>
      </c>
      <c r="C121" s="30">
        <v>908.91</v>
      </c>
      <c r="D121" s="30"/>
      <c r="E121" s="30">
        <v>452.20000000000005</v>
      </c>
      <c r="F121" s="45"/>
      <c r="G121" s="46"/>
    </row>
    <row r="122" spans="1:7" x14ac:dyDescent="0.25">
      <c r="A122" s="51">
        <v>3431</v>
      </c>
      <c r="B122" s="21" t="s">
        <v>307</v>
      </c>
      <c r="C122" s="30">
        <v>578</v>
      </c>
      <c r="D122" s="30"/>
      <c r="E122" s="30">
        <v>452.20000000000005</v>
      </c>
      <c r="F122" s="45"/>
      <c r="G122" s="46"/>
    </row>
    <row r="123" spans="1:7" x14ac:dyDescent="0.25">
      <c r="A123" s="51">
        <v>3432</v>
      </c>
      <c r="B123" s="21" t="s">
        <v>308</v>
      </c>
      <c r="C123" s="30">
        <v>13.81</v>
      </c>
      <c r="D123" s="30"/>
      <c r="E123" s="30"/>
      <c r="F123" s="45"/>
      <c r="G123" s="46"/>
    </row>
    <row r="124" spans="1:7" x14ac:dyDescent="0.25">
      <c r="A124" s="51">
        <v>3433</v>
      </c>
      <c r="B124" s="21" t="s">
        <v>309</v>
      </c>
      <c r="C124" s="30">
        <v>317.10000000000002</v>
      </c>
      <c r="D124" s="30"/>
      <c r="E124" s="30"/>
      <c r="F124" s="45"/>
      <c r="G124" s="46"/>
    </row>
    <row r="125" spans="1:7" x14ac:dyDescent="0.25">
      <c r="A125" s="31" t="s">
        <v>208</v>
      </c>
      <c r="B125" s="29" t="s">
        <v>247</v>
      </c>
      <c r="C125" s="30">
        <f>SUM(C126)</f>
        <v>0</v>
      </c>
      <c r="D125" s="30"/>
      <c r="E125" s="30"/>
      <c r="F125" s="43" t="str">
        <f>IFERROR((E125/C125)*100,"-")</f>
        <v>-</v>
      </c>
      <c r="G125" s="43" t="str">
        <f>IFERROR((E125/D125)*100,"-")</f>
        <v>-</v>
      </c>
    </row>
    <row r="126" spans="1:7" x14ac:dyDescent="0.25">
      <c r="A126" s="33" t="s">
        <v>248</v>
      </c>
      <c r="B126" s="29" t="s">
        <v>275</v>
      </c>
      <c r="C126" s="30"/>
      <c r="D126" s="30"/>
      <c r="E126" s="30">
        <v>6151.13</v>
      </c>
      <c r="F126" s="45"/>
      <c r="G126" s="46"/>
    </row>
    <row r="127" spans="1:7" x14ac:dyDescent="0.25">
      <c r="A127" s="51">
        <v>3721</v>
      </c>
      <c r="B127" s="21" t="s">
        <v>311</v>
      </c>
      <c r="C127" s="30"/>
      <c r="D127" s="30"/>
      <c r="E127" s="30">
        <v>6151.13</v>
      </c>
      <c r="F127" s="45"/>
      <c r="G127" s="46"/>
    </row>
    <row r="128" spans="1:7" x14ac:dyDescent="0.25">
      <c r="A128" s="31" t="s">
        <v>211</v>
      </c>
      <c r="B128" s="29" t="s">
        <v>245</v>
      </c>
      <c r="C128" s="52">
        <f>SUM(C129)</f>
        <v>525.58000000000004</v>
      </c>
      <c r="D128" s="1">
        <v>2667</v>
      </c>
      <c r="E128" s="52"/>
      <c r="F128" s="43">
        <f>IFERROR((E128/C128)*100,"-")</f>
        <v>0</v>
      </c>
      <c r="G128" s="43">
        <f>IFERROR((E128/D128)*100,"-")</f>
        <v>0</v>
      </c>
    </row>
    <row r="129" spans="1:7" x14ac:dyDescent="0.25">
      <c r="A129" s="33" t="s">
        <v>246</v>
      </c>
      <c r="B129" s="29" t="s">
        <v>276</v>
      </c>
      <c r="C129" s="30">
        <v>525.58000000000004</v>
      </c>
      <c r="D129" s="30"/>
      <c r="E129" s="30"/>
      <c r="F129" s="45"/>
      <c r="G129" s="46"/>
    </row>
    <row r="130" spans="1:7" x14ac:dyDescent="0.25">
      <c r="A130" s="51">
        <v>3811</v>
      </c>
      <c r="B130" s="21" t="s">
        <v>312</v>
      </c>
      <c r="C130" s="30">
        <v>525.58000000000004</v>
      </c>
      <c r="D130" s="30"/>
      <c r="E130" s="30"/>
      <c r="F130" s="45"/>
      <c r="G130" s="46"/>
    </row>
    <row r="131" spans="1:7" x14ac:dyDescent="0.25">
      <c r="A131" s="28">
        <v>4</v>
      </c>
      <c r="B131" s="29" t="s">
        <v>263</v>
      </c>
      <c r="C131" s="30">
        <f>SUM(C132)</f>
        <v>202</v>
      </c>
      <c r="D131" s="30">
        <f>SUM(D132)</f>
        <v>19493</v>
      </c>
      <c r="E131" s="30">
        <f>SUM(E132)</f>
        <v>1081.5000000000005</v>
      </c>
      <c r="F131" s="43">
        <f>IFERROR((E131/C131)*100,"-")</f>
        <v>535.39603960396062</v>
      </c>
      <c r="G131" s="43">
        <f>IFERROR((E131/D131)*100,"-")</f>
        <v>5.5481454881239438</v>
      </c>
    </row>
    <row r="132" spans="1:7" x14ac:dyDescent="0.25">
      <c r="A132" s="31" t="s">
        <v>210</v>
      </c>
      <c r="B132" s="29" t="s">
        <v>253</v>
      </c>
      <c r="C132" s="30">
        <f>C133+C135</f>
        <v>202</v>
      </c>
      <c r="D132" s="1">
        <v>19493</v>
      </c>
      <c r="E132" s="30">
        <f>E133+E135</f>
        <v>1081.5000000000005</v>
      </c>
      <c r="F132" s="43">
        <f>IFERROR((E132/C132)*100,"-")</f>
        <v>535.39603960396062</v>
      </c>
      <c r="G132" s="43">
        <f>IFERROR((E132/D132)*100,"-")</f>
        <v>5.5481454881239438</v>
      </c>
    </row>
    <row r="133" spans="1:7" x14ac:dyDescent="0.25">
      <c r="A133" s="33" t="s">
        <v>256</v>
      </c>
      <c r="B133" s="29" t="s">
        <v>279</v>
      </c>
      <c r="C133" s="30">
        <v>202</v>
      </c>
      <c r="D133" s="30"/>
      <c r="E133" s="30">
        <v>1081.5000000000005</v>
      </c>
      <c r="F133" s="45"/>
      <c r="G133" s="46"/>
    </row>
    <row r="134" spans="1:7" x14ac:dyDescent="0.25">
      <c r="A134" s="51">
        <v>4241</v>
      </c>
      <c r="B134" s="21" t="s">
        <v>318</v>
      </c>
      <c r="C134" s="30">
        <v>202</v>
      </c>
      <c r="D134" s="30"/>
      <c r="E134" s="30">
        <v>1081.5000000000005</v>
      </c>
      <c r="F134" s="45"/>
      <c r="G134" s="46"/>
    </row>
    <row r="135" spans="1:7" x14ac:dyDescent="0.25">
      <c r="A135" s="33" t="s">
        <v>257</v>
      </c>
      <c r="B135" s="29" t="s">
        <v>266</v>
      </c>
      <c r="C135" s="30"/>
      <c r="D135" s="30"/>
      <c r="E135" s="30"/>
      <c r="F135" s="45"/>
      <c r="G135" s="46"/>
    </row>
    <row r="136" spans="1:7" x14ac:dyDescent="0.25">
      <c r="A136" s="25">
        <v>51</v>
      </c>
      <c r="B136" s="26" t="s">
        <v>31</v>
      </c>
      <c r="C136" s="27">
        <f>C137</f>
        <v>56769.930000000008</v>
      </c>
      <c r="D136" s="27">
        <f>D137</f>
        <v>0</v>
      </c>
      <c r="E136" s="27">
        <f>E137</f>
        <v>27195.25</v>
      </c>
      <c r="F136" s="41">
        <f>IFERROR((E136/C136)*100,"-")</f>
        <v>47.904321883081408</v>
      </c>
      <c r="G136" s="41" t="str">
        <f>IFERROR((E136/D136)*100,"-")</f>
        <v>-</v>
      </c>
    </row>
    <row r="137" spans="1:7" x14ac:dyDescent="0.25">
      <c r="A137" s="28">
        <v>3</v>
      </c>
      <c r="B137" s="29" t="s">
        <v>262</v>
      </c>
      <c r="C137" s="30">
        <f>C138+C141+C164+C167</f>
        <v>56769.930000000008</v>
      </c>
      <c r="D137" s="30">
        <f>D138+D141+D164+D167</f>
        <v>0</v>
      </c>
      <c r="E137" s="30">
        <f>E138+E141+E164+E167</f>
        <v>27195.25</v>
      </c>
      <c r="F137" s="43">
        <f>IFERROR((E137/C137)*100,"-")</f>
        <v>47.904321883081408</v>
      </c>
      <c r="G137" s="43" t="str">
        <f>IFERROR((E137/D137)*100,"-")</f>
        <v>-</v>
      </c>
    </row>
    <row r="138" spans="1:7" x14ac:dyDescent="0.25">
      <c r="A138" s="31" t="s">
        <v>36</v>
      </c>
      <c r="B138" s="29" t="s">
        <v>237</v>
      </c>
      <c r="C138" s="30">
        <f>SUM(C139)</f>
        <v>5834.19</v>
      </c>
      <c r="D138" s="30">
        <f>SUM(D139)</f>
        <v>0</v>
      </c>
      <c r="E138" s="30">
        <f>SUM(E139)</f>
        <v>0</v>
      </c>
      <c r="F138" s="43">
        <f>IFERROR((E138/C138)*100,"-")</f>
        <v>0</v>
      </c>
      <c r="G138" s="43" t="str">
        <f>IFERROR((E138/D138)*100,"-")</f>
        <v>-</v>
      </c>
    </row>
    <row r="139" spans="1:7" x14ac:dyDescent="0.25">
      <c r="A139" s="33" t="s">
        <v>239</v>
      </c>
      <c r="B139" s="21" t="s">
        <v>234</v>
      </c>
      <c r="C139" s="30">
        <v>5834.19</v>
      </c>
      <c r="D139" s="30"/>
      <c r="E139" s="30"/>
      <c r="F139" s="45"/>
      <c r="G139" s="46"/>
    </row>
    <row r="140" spans="1:7" x14ac:dyDescent="0.25">
      <c r="A140" s="51">
        <v>3121</v>
      </c>
      <c r="B140" s="21" t="s">
        <v>234</v>
      </c>
      <c r="C140" s="30">
        <v>5834.19</v>
      </c>
      <c r="D140" s="30"/>
      <c r="E140" s="30"/>
      <c r="F140" s="45"/>
      <c r="G140" s="46"/>
    </row>
    <row r="141" spans="1:7" x14ac:dyDescent="0.25">
      <c r="A141" s="31" t="s">
        <v>206</v>
      </c>
      <c r="B141" s="29" t="s">
        <v>241</v>
      </c>
      <c r="C141" s="30">
        <f>C142+C146+C150+C158+C160</f>
        <v>42527.590000000004</v>
      </c>
      <c r="D141" s="30">
        <f>SUM(D142:D160)</f>
        <v>0</v>
      </c>
      <c r="E141" s="30">
        <f>E142+E146+E150+E158+E160</f>
        <v>27195.25</v>
      </c>
      <c r="F141" s="43">
        <f>IFERROR((E141/C141)*100,"-")</f>
        <v>63.947310440116631</v>
      </c>
      <c r="G141" s="43" t="str">
        <f>IFERROR((E141/D141)*100,"-")</f>
        <v>-</v>
      </c>
    </row>
    <row r="142" spans="1:7" x14ac:dyDescent="0.25">
      <c r="A142" s="33" t="s">
        <v>242</v>
      </c>
      <c r="B142" s="29" t="s">
        <v>270</v>
      </c>
      <c r="C142" s="30">
        <v>1399.7600000000002</v>
      </c>
      <c r="D142" s="30"/>
      <c r="E142" s="30">
        <v>237.67</v>
      </c>
      <c r="F142" s="45"/>
      <c r="G142" s="46"/>
    </row>
    <row r="143" spans="1:7" x14ac:dyDescent="0.25">
      <c r="A143" s="51">
        <v>3211</v>
      </c>
      <c r="B143" s="21" t="s">
        <v>283</v>
      </c>
      <c r="C143" s="30">
        <v>160.12</v>
      </c>
      <c r="D143" s="30"/>
      <c r="E143" s="30"/>
      <c r="F143" s="45"/>
      <c r="G143" s="46"/>
    </row>
    <row r="144" spans="1:7" x14ac:dyDescent="0.25">
      <c r="A144" s="51">
        <v>3213</v>
      </c>
      <c r="B144" s="21" t="s">
        <v>285</v>
      </c>
      <c r="C144" s="30">
        <v>1194.51</v>
      </c>
      <c r="D144" s="30"/>
      <c r="E144" s="30"/>
      <c r="F144" s="45"/>
      <c r="G144" s="46"/>
    </row>
    <row r="145" spans="1:7" x14ac:dyDescent="0.25">
      <c r="A145" s="51">
        <v>3214</v>
      </c>
      <c r="B145" s="21" t="s">
        <v>286</v>
      </c>
      <c r="C145" s="30">
        <v>45.13</v>
      </c>
      <c r="D145" s="30"/>
      <c r="E145" s="30">
        <v>237.67</v>
      </c>
      <c r="F145" s="45"/>
      <c r="G145" s="46"/>
    </row>
    <row r="146" spans="1:7" x14ac:dyDescent="0.25">
      <c r="A146" s="33" t="s">
        <v>249</v>
      </c>
      <c r="B146" s="29" t="s">
        <v>271</v>
      </c>
      <c r="C146" s="30">
        <v>5721.12</v>
      </c>
      <c r="D146" s="30"/>
      <c r="E146" s="30">
        <v>12986.35</v>
      </c>
      <c r="F146" s="45"/>
      <c r="G146" s="46"/>
    </row>
    <row r="147" spans="1:7" x14ac:dyDescent="0.25">
      <c r="A147" s="51">
        <v>3221</v>
      </c>
      <c r="B147" s="21" t="s">
        <v>287</v>
      </c>
      <c r="C147" s="30">
        <v>1472.68</v>
      </c>
      <c r="D147" s="30"/>
      <c r="E147" s="30">
        <v>6512.4800000000005</v>
      </c>
      <c r="F147" s="45"/>
      <c r="G147" s="46"/>
    </row>
    <row r="148" spans="1:7" x14ac:dyDescent="0.25">
      <c r="A148" s="51">
        <v>3223</v>
      </c>
      <c r="B148" s="21" t="s">
        <v>289</v>
      </c>
      <c r="C148" s="30">
        <v>3322.3700000000003</v>
      </c>
      <c r="D148" s="30"/>
      <c r="E148" s="30">
        <v>6473.87</v>
      </c>
      <c r="F148" s="45"/>
      <c r="G148" s="46"/>
    </row>
    <row r="149" spans="1:7" x14ac:dyDescent="0.25">
      <c r="A149" s="51">
        <v>3225</v>
      </c>
      <c r="B149" s="21" t="s">
        <v>291</v>
      </c>
      <c r="C149" s="30">
        <v>926.07</v>
      </c>
      <c r="D149" s="30"/>
      <c r="E149" s="30"/>
      <c r="F149" s="45"/>
      <c r="G149" s="46"/>
    </row>
    <row r="150" spans="1:7" x14ac:dyDescent="0.25">
      <c r="A150" s="33" t="s">
        <v>243</v>
      </c>
      <c r="B150" s="29" t="s">
        <v>272</v>
      </c>
      <c r="C150" s="30">
        <v>22681.71</v>
      </c>
      <c r="D150" s="30"/>
      <c r="E150" s="30">
        <v>13971.23</v>
      </c>
      <c r="F150" s="45"/>
      <c r="G150" s="46"/>
    </row>
    <row r="151" spans="1:7" x14ac:dyDescent="0.25">
      <c r="A151" s="51">
        <v>3231</v>
      </c>
      <c r="B151" s="21" t="s">
        <v>292</v>
      </c>
      <c r="C151" s="30">
        <v>3032.2599999999998</v>
      </c>
      <c r="D151" s="30"/>
      <c r="E151" s="30">
        <v>2087.27</v>
      </c>
      <c r="F151" s="45"/>
      <c r="G151" s="46"/>
    </row>
    <row r="152" spans="1:7" x14ac:dyDescent="0.25">
      <c r="A152" s="51">
        <v>3232</v>
      </c>
      <c r="B152" s="21" t="s">
        <v>293</v>
      </c>
      <c r="C152" s="30">
        <v>409.79</v>
      </c>
      <c r="D152" s="30"/>
      <c r="E152" s="30">
        <v>339.31999999999994</v>
      </c>
      <c r="F152" s="45"/>
      <c r="G152" s="46"/>
    </row>
    <row r="153" spans="1:7" x14ac:dyDescent="0.25">
      <c r="A153" s="51">
        <v>3233</v>
      </c>
      <c r="B153" s="21" t="s">
        <v>294</v>
      </c>
      <c r="C153" s="30">
        <v>3884.63</v>
      </c>
      <c r="D153" s="30"/>
      <c r="E153" s="30">
        <v>1804.2</v>
      </c>
      <c r="F153" s="45"/>
      <c r="G153" s="46"/>
    </row>
    <row r="154" spans="1:7" x14ac:dyDescent="0.25">
      <c r="A154" s="51">
        <v>3234</v>
      </c>
      <c r="B154" s="21" t="s">
        <v>295</v>
      </c>
      <c r="C154" s="30">
        <v>1532.3899999999999</v>
      </c>
      <c r="D154" s="30"/>
      <c r="E154" s="30">
        <v>775.93000000000006</v>
      </c>
      <c r="F154" s="45"/>
      <c r="G154" s="46"/>
    </row>
    <row r="155" spans="1:7" x14ac:dyDescent="0.25">
      <c r="A155" s="51">
        <v>3235</v>
      </c>
      <c r="B155" s="21" t="s">
        <v>296</v>
      </c>
      <c r="C155" s="30">
        <v>3781.52</v>
      </c>
      <c r="D155" s="30"/>
      <c r="E155" s="30">
        <v>4031.74</v>
      </c>
      <c r="F155" s="45"/>
      <c r="G155" s="46"/>
    </row>
    <row r="156" spans="1:7" x14ac:dyDescent="0.25">
      <c r="A156" s="51">
        <v>3237</v>
      </c>
      <c r="B156" s="21" t="s">
        <v>298</v>
      </c>
      <c r="C156" s="30">
        <v>7390</v>
      </c>
      <c r="D156" s="30"/>
      <c r="E156" s="30">
        <v>4840.74</v>
      </c>
      <c r="F156" s="45"/>
      <c r="G156" s="46"/>
    </row>
    <row r="157" spans="1:7" x14ac:dyDescent="0.25">
      <c r="A157" s="51">
        <v>3239</v>
      </c>
      <c r="B157" s="21" t="s">
        <v>300</v>
      </c>
      <c r="C157" s="30">
        <v>2651.12</v>
      </c>
      <c r="D157" s="30"/>
      <c r="E157" s="30">
        <v>92.03</v>
      </c>
      <c r="F157" s="45"/>
      <c r="G157" s="46"/>
    </row>
    <row r="158" spans="1:7" x14ac:dyDescent="0.25">
      <c r="A158" s="33" t="s">
        <v>250</v>
      </c>
      <c r="B158" s="29" t="s">
        <v>235</v>
      </c>
      <c r="C158" s="30">
        <v>815.65</v>
      </c>
      <c r="D158" s="30"/>
      <c r="E158" s="30"/>
      <c r="F158" s="45"/>
      <c r="G158" s="46"/>
    </row>
    <row r="159" spans="1:7" x14ac:dyDescent="0.25">
      <c r="A159" s="51">
        <v>3241</v>
      </c>
      <c r="B159" s="21" t="s">
        <v>235</v>
      </c>
      <c r="C159" s="30">
        <v>815.65</v>
      </c>
      <c r="D159" s="30"/>
      <c r="E159" s="30"/>
      <c r="F159" s="45"/>
      <c r="G159" s="46"/>
    </row>
    <row r="160" spans="1:7" x14ac:dyDescent="0.25">
      <c r="A160" s="33" t="s">
        <v>244</v>
      </c>
      <c r="B160" s="29" t="s">
        <v>236</v>
      </c>
      <c r="C160" s="30">
        <v>11909.35</v>
      </c>
      <c r="D160" s="30"/>
      <c r="E160" s="30"/>
      <c r="F160" s="45"/>
      <c r="G160" s="46"/>
    </row>
    <row r="161" spans="1:7" x14ac:dyDescent="0.25">
      <c r="A161" s="51">
        <v>3293</v>
      </c>
      <c r="B161" s="21" t="s">
        <v>303</v>
      </c>
      <c r="C161" s="30">
        <v>104.98</v>
      </c>
      <c r="D161" s="30"/>
      <c r="E161" s="30"/>
      <c r="F161" s="45"/>
      <c r="G161" s="46"/>
    </row>
    <row r="162" spans="1:7" x14ac:dyDescent="0.25">
      <c r="A162" s="51">
        <v>3294</v>
      </c>
      <c r="B162" s="21" t="s">
        <v>304</v>
      </c>
      <c r="C162" s="30">
        <v>254.83</v>
      </c>
      <c r="D162" s="30"/>
      <c r="E162" s="30"/>
      <c r="F162" s="45"/>
      <c r="G162" s="46"/>
    </row>
    <row r="163" spans="1:7" x14ac:dyDescent="0.25">
      <c r="A163" s="51">
        <v>3296</v>
      </c>
      <c r="B163" s="21" t="s">
        <v>306</v>
      </c>
      <c r="C163" s="30">
        <v>11549.54</v>
      </c>
      <c r="D163" s="30"/>
      <c r="E163" s="30"/>
      <c r="F163" s="45"/>
      <c r="G163" s="46"/>
    </row>
    <row r="164" spans="1:7" x14ac:dyDescent="0.25">
      <c r="A164" s="31" t="s">
        <v>207</v>
      </c>
      <c r="B164" s="29" t="s">
        <v>251</v>
      </c>
      <c r="C164" s="30">
        <f>SUM(C165)</f>
        <v>4298.8499999999995</v>
      </c>
      <c r="D164" s="30">
        <f>SUM(D165)</f>
        <v>0</v>
      </c>
      <c r="E164" s="30">
        <f>SUM(E165)</f>
        <v>0</v>
      </c>
      <c r="F164" s="43">
        <f>IFERROR((E164/C164)*100,"-")</f>
        <v>0</v>
      </c>
      <c r="G164" s="43" t="str">
        <f>IFERROR((E164/D164)*100,"-")</f>
        <v>-</v>
      </c>
    </row>
    <row r="165" spans="1:7" x14ac:dyDescent="0.25">
      <c r="A165" s="33" t="s">
        <v>252</v>
      </c>
      <c r="B165" s="29" t="s">
        <v>273</v>
      </c>
      <c r="C165" s="30">
        <v>4298.8499999999995</v>
      </c>
      <c r="D165" s="30"/>
      <c r="E165" s="30"/>
      <c r="F165" s="45"/>
      <c r="G165" s="46"/>
    </row>
    <row r="166" spans="1:7" x14ac:dyDescent="0.25">
      <c r="A166" s="51">
        <v>3433</v>
      </c>
      <c r="B166" s="21" t="s">
        <v>309</v>
      </c>
      <c r="C166" s="30">
        <v>4298.8499999999995</v>
      </c>
      <c r="D166" s="30"/>
      <c r="E166" s="30"/>
      <c r="F166" s="45"/>
      <c r="G166" s="46"/>
    </row>
    <row r="167" spans="1:7" x14ac:dyDescent="0.25">
      <c r="A167" s="31" t="s">
        <v>208</v>
      </c>
      <c r="B167" s="29" t="s">
        <v>247</v>
      </c>
      <c r="C167" s="30">
        <f>SUM(C168)</f>
        <v>4109.3</v>
      </c>
      <c r="D167" s="30">
        <f>SUM(D168)</f>
        <v>0</v>
      </c>
      <c r="E167" s="30">
        <f>SUM(E168)</f>
        <v>0</v>
      </c>
      <c r="F167" s="43">
        <f>IFERROR((E167/C167)*100,"-")</f>
        <v>0</v>
      </c>
      <c r="G167" s="43" t="str">
        <f>IFERROR((E167/D167)*100,"-")</f>
        <v>-</v>
      </c>
    </row>
    <row r="168" spans="1:7" x14ac:dyDescent="0.25">
      <c r="A168" s="33" t="s">
        <v>248</v>
      </c>
      <c r="B168" s="21" t="s">
        <v>275</v>
      </c>
      <c r="C168" s="30">
        <v>4109.3</v>
      </c>
      <c r="D168" s="30"/>
      <c r="E168" s="30"/>
      <c r="F168" s="45"/>
      <c r="G168" s="46"/>
    </row>
    <row r="169" spans="1:7" x14ac:dyDescent="0.25">
      <c r="A169" s="51">
        <v>3721</v>
      </c>
      <c r="B169" s="21" t="s">
        <v>311</v>
      </c>
      <c r="C169" s="30">
        <v>4109.3</v>
      </c>
      <c r="D169" s="30"/>
      <c r="E169" s="30"/>
      <c r="F169" s="45"/>
      <c r="G169" s="46"/>
    </row>
    <row r="170" spans="1:7" x14ac:dyDescent="0.25">
      <c r="A170" s="25">
        <v>52</v>
      </c>
      <c r="B170" s="26" t="s">
        <v>32</v>
      </c>
      <c r="C170" s="27">
        <f>C171+C219</f>
        <v>180538.88</v>
      </c>
      <c r="D170" s="27">
        <f>D171+D219</f>
        <v>0</v>
      </c>
      <c r="E170" s="27">
        <f>E171+E219</f>
        <v>77849.05</v>
      </c>
      <c r="F170" s="41">
        <f>IFERROR((E170/C170)*100,"-")</f>
        <v>43.120379388639165</v>
      </c>
      <c r="G170" s="41" t="str">
        <f>IFERROR((E170/D170)*100,"-")</f>
        <v>-</v>
      </c>
    </row>
    <row r="171" spans="1:7" s="34" customFormat="1" x14ac:dyDescent="0.25">
      <c r="A171" s="28">
        <v>3</v>
      </c>
      <c r="B171" s="29" t="s">
        <v>262</v>
      </c>
      <c r="C171" s="35">
        <f>C172+C179+C205+C213+C216</f>
        <v>137916.88</v>
      </c>
      <c r="D171" s="35">
        <f>D172+D179+D205+D213+D216</f>
        <v>0</v>
      </c>
      <c r="E171" s="35">
        <f>E172+E179+E205+E213+E216</f>
        <v>76775.960000000006</v>
      </c>
      <c r="F171" s="43">
        <f>IFERROR((E171/C171)*100,"-")</f>
        <v>55.66828367927117</v>
      </c>
      <c r="G171" s="43" t="str">
        <f>IFERROR((E171/D171)*100,"-")</f>
        <v>-</v>
      </c>
    </row>
    <row r="172" spans="1:7" x14ac:dyDescent="0.25">
      <c r="A172" s="31" t="s">
        <v>36</v>
      </c>
      <c r="B172" s="29" t="s">
        <v>237</v>
      </c>
      <c r="C172" s="30">
        <f>C173+C175+C177</f>
        <v>15345.88</v>
      </c>
      <c r="D172" s="30">
        <f>SUM(D173:D177)</f>
        <v>0</v>
      </c>
      <c r="E172" s="30">
        <f>E173+E175+E177</f>
        <v>24835.55</v>
      </c>
      <c r="F172" s="43">
        <f>IFERROR((E172/C172)*100,"-")</f>
        <v>161.83855210649375</v>
      </c>
      <c r="G172" s="43" t="str">
        <f>IFERROR((E172/D172)*100,"-")</f>
        <v>-</v>
      </c>
    </row>
    <row r="173" spans="1:7" x14ac:dyDescent="0.25">
      <c r="A173" s="33" t="s">
        <v>238</v>
      </c>
      <c r="B173" s="29" t="s">
        <v>268</v>
      </c>
      <c r="C173" s="30">
        <v>2662.89</v>
      </c>
      <c r="D173" s="30"/>
      <c r="E173" s="30">
        <v>17309.55</v>
      </c>
      <c r="F173" s="45"/>
      <c r="G173" s="46"/>
    </row>
    <row r="174" spans="1:7" x14ac:dyDescent="0.25">
      <c r="A174" s="51">
        <v>3111</v>
      </c>
      <c r="B174" s="29" t="s">
        <v>281</v>
      </c>
      <c r="C174" s="30">
        <v>2662.89</v>
      </c>
      <c r="D174" s="30"/>
      <c r="E174" s="30">
        <v>17309.55</v>
      </c>
      <c r="F174" s="45"/>
      <c r="G174" s="46"/>
    </row>
    <row r="175" spans="1:7" x14ac:dyDescent="0.25">
      <c r="A175" s="33" t="s">
        <v>239</v>
      </c>
      <c r="B175" s="29" t="s">
        <v>234</v>
      </c>
      <c r="C175" s="30">
        <v>12117.99</v>
      </c>
      <c r="D175" s="30"/>
      <c r="E175" s="30">
        <v>5308.86</v>
      </c>
      <c r="F175" s="45"/>
      <c r="G175" s="46"/>
    </row>
    <row r="176" spans="1:7" x14ac:dyDescent="0.25">
      <c r="A176" s="51">
        <v>3121</v>
      </c>
      <c r="B176" s="21" t="s">
        <v>234</v>
      </c>
      <c r="C176" s="30">
        <v>12117.99</v>
      </c>
      <c r="D176" s="30"/>
      <c r="E176" s="30">
        <v>5308.86</v>
      </c>
      <c r="F176" s="45"/>
      <c r="G176" s="46"/>
    </row>
    <row r="177" spans="1:7" x14ac:dyDescent="0.25">
      <c r="A177" s="33" t="s">
        <v>240</v>
      </c>
      <c r="B177" s="29" t="s">
        <v>269</v>
      </c>
      <c r="C177" s="30">
        <v>565</v>
      </c>
      <c r="D177" s="30"/>
      <c r="E177" s="30">
        <v>2217.1400000000003</v>
      </c>
      <c r="F177" s="45"/>
      <c r="G177" s="46"/>
    </row>
    <row r="178" spans="1:7" x14ac:dyDescent="0.25">
      <c r="A178" s="51">
        <v>3132</v>
      </c>
      <c r="B178" s="29" t="s">
        <v>282</v>
      </c>
      <c r="C178" s="30">
        <v>565</v>
      </c>
      <c r="D178" s="30"/>
      <c r="E178" s="30">
        <v>2217.1400000000003</v>
      </c>
      <c r="F178" s="45"/>
      <c r="G178" s="46"/>
    </row>
    <row r="179" spans="1:7" x14ac:dyDescent="0.25">
      <c r="A179" s="31" t="s">
        <v>206</v>
      </c>
      <c r="B179" s="29" t="s">
        <v>241</v>
      </c>
      <c r="C179" s="30">
        <f>C180+C185+C189+C198+C200</f>
        <v>108847</v>
      </c>
      <c r="D179" s="30">
        <f>SUM(D180:D200)</f>
        <v>0</v>
      </c>
      <c r="E179" s="30">
        <f>E180+E185+E189+E198+E200</f>
        <v>51422.16</v>
      </c>
      <c r="F179" s="43">
        <f>IFERROR((E179/C179)*100,"-")</f>
        <v>47.242606594577715</v>
      </c>
      <c r="G179" s="43" t="str">
        <f>IFERROR((E179/D179)*100,"-")</f>
        <v>-</v>
      </c>
    </row>
    <row r="180" spans="1:7" x14ac:dyDescent="0.25">
      <c r="A180" s="33" t="s">
        <v>242</v>
      </c>
      <c r="B180" s="29" t="s">
        <v>270</v>
      </c>
      <c r="C180" s="30">
        <v>21426</v>
      </c>
      <c r="D180" s="30"/>
      <c r="E180" s="30">
        <v>6970.5399999999981</v>
      </c>
      <c r="F180" s="45"/>
      <c r="G180" s="46"/>
    </row>
    <row r="181" spans="1:7" x14ac:dyDescent="0.25">
      <c r="A181" s="51">
        <v>3211</v>
      </c>
      <c r="B181" s="21" t="s">
        <v>283</v>
      </c>
      <c r="C181" s="30">
        <v>5230</v>
      </c>
      <c r="D181" s="30"/>
      <c r="E181" s="30">
        <v>6274.489999999998</v>
      </c>
      <c r="F181" s="45"/>
      <c r="G181" s="46"/>
    </row>
    <row r="182" spans="1:7" x14ac:dyDescent="0.25">
      <c r="A182" s="51">
        <v>3212</v>
      </c>
      <c r="B182" s="21" t="s">
        <v>284</v>
      </c>
      <c r="C182" s="30">
        <v>1107</v>
      </c>
      <c r="D182" s="30"/>
      <c r="E182" s="30">
        <v>112.85</v>
      </c>
      <c r="F182" s="45"/>
      <c r="G182" s="46"/>
    </row>
    <row r="183" spans="1:7" x14ac:dyDescent="0.25">
      <c r="A183" s="51">
        <v>3213</v>
      </c>
      <c r="B183" s="21" t="s">
        <v>285</v>
      </c>
      <c r="C183" s="30">
        <v>15058</v>
      </c>
      <c r="D183" s="30"/>
      <c r="E183" s="30"/>
      <c r="F183" s="45"/>
      <c r="G183" s="46"/>
    </row>
    <row r="184" spans="1:7" x14ac:dyDescent="0.25">
      <c r="A184" s="51">
        <v>3214</v>
      </c>
      <c r="B184" s="21" t="s">
        <v>286</v>
      </c>
      <c r="C184" s="30">
        <v>31</v>
      </c>
      <c r="D184" s="30"/>
      <c r="E184" s="30">
        <v>583.20000000000005</v>
      </c>
      <c r="F184" s="45"/>
      <c r="G184" s="46"/>
    </row>
    <row r="185" spans="1:7" x14ac:dyDescent="0.25">
      <c r="A185" s="33" t="s">
        <v>249</v>
      </c>
      <c r="B185" s="29" t="s">
        <v>271</v>
      </c>
      <c r="C185" s="30">
        <v>10469</v>
      </c>
      <c r="D185" s="30"/>
      <c r="E185" s="30">
        <v>7377.8700000000008</v>
      </c>
      <c r="F185" s="45"/>
      <c r="G185" s="46"/>
    </row>
    <row r="186" spans="1:7" x14ac:dyDescent="0.25">
      <c r="A186" s="51">
        <v>3221</v>
      </c>
      <c r="B186" s="21" t="s">
        <v>287</v>
      </c>
      <c r="C186" s="30">
        <v>3321</v>
      </c>
      <c r="D186" s="30"/>
      <c r="E186" s="30">
        <v>1884.52</v>
      </c>
      <c r="F186" s="45"/>
      <c r="G186" s="46"/>
    </row>
    <row r="187" spans="1:7" x14ac:dyDescent="0.25">
      <c r="A187" s="51">
        <v>3223</v>
      </c>
      <c r="B187" s="21" t="s">
        <v>289</v>
      </c>
      <c r="C187" s="30">
        <v>7148</v>
      </c>
      <c r="D187" s="30"/>
      <c r="E187" s="30">
        <v>5099.6000000000004</v>
      </c>
      <c r="F187" s="45"/>
      <c r="G187" s="46"/>
    </row>
    <row r="188" spans="1:7" x14ac:dyDescent="0.25">
      <c r="A188" s="51">
        <v>3225</v>
      </c>
      <c r="B188" s="21" t="s">
        <v>291</v>
      </c>
      <c r="C188" s="30"/>
      <c r="D188" s="30"/>
      <c r="E188" s="30">
        <v>393.75</v>
      </c>
      <c r="F188" s="45"/>
      <c r="G188" s="46"/>
    </row>
    <row r="189" spans="1:7" x14ac:dyDescent="0.25">
      <c r="A189" s="33" t="s">
        <v>243</v>
      </c>
      <c r="B189" s="21" t="s">
        <v>272</v>
      </c>
      <c r="C189" s="30">
        <v>57847</v>
      </c>
      <c r="D189" s="30"/>
      <c r="E189" s="30">
        <v>26559.279999999999</v>
      </c>
      <c r="F189" s="45"/>
      <c r="G189" s="46"/>
    </row>
    <row r="190" spans="1:7" x14ac:dyDescent="0.25">
      <c r="A190" s="51">
        <v>3231</v>
      </c>
      <c r="B190" s="21" t="s">
        <v>292</v>
      </c>
      <c r="C190" s="30">
        <v>1398</v>
      </c>
      <c r="D190" s="30"/>
      <c r="E190" s="30">
        <v>1089.01</v>
      </c>
      <c r="F190" s="45"/>
      <c r="G190" s="46"/>
    </row>
    <row r="191" spans="1:7" x14ac:dyDescent="0.25">
      <c r="A191" s="51">
        <v>3232</v>
      </c>
      <c r="B191" s="21" t="s">
        <v>293</v>
      </c>
      <c r="C191" s="30">
        <v>1581</v>
      </c>
      <c r="D191" s="30"/>
      <c r="E191" s="30">
        <v>73.010000000000005</v>
      </c>
      <c r="F191" s="45"/>
      <c r="G191" s="46"/>
    </row>
    <row r="192" spans="1:7" x14ac:dyDescent="0.25">
      <c r="A192" s="51">
        <v>3233</v>
      </c>
      <c r="B192" s="21" t="s">
        <v>294</v>
      </c>
      <c r="C192" s="30">
        <v>7003</v>
      </c>
      <c r="D192" s="30"/>
      <c r="E192" s="30">
        <v>1081.51</v>
      </c>
      <c r="F192" s="45"/>
      <c r="G192" s="46"/>
    </row>
    <row r="193" spans="1:7" x14ac:dyDescent="0.25">
      <c r="A193" s="51">
        <v>3234</v>
      </c>
      <c r="B193" s="21" t="s">
        <v>295</v>
      </c>
      <c r="C193" s="30">
        <v>1944</v>
      </c>
      <c r="D193" s="30"/>
      <c r="E193" s="30">
        <v>870.68000000000006</v>
      </c>
      <c r="F193" s="45"/>
      <c r="G193" s="46"/>
    </row>
    <row r="194" spans="1:7" x14ac:dyDescent="0.25">
      <c r="A194" s="51">
        <v>3235</v>
      </c>
      <c r="B194" s="21" t="s">
        <v>296</v>
      </c>
      <c r="C194" s="30">
        <v>18371</v>
      </c>
      <c r="D194" s="30"/>
      <c r="E194" s="30">
        <v>3094.7</v>
      </c>
      <c r="F194" s="45"/>
      <c r="G194" s="46"/>
    </row>
    <row r="195" spans="1:7" x14ac:dyDescent="0.25">
      <c r="A195" s="51">
        <v>3237</v>
      </c>
      <c r="B195" s="21" t="s">
        <v>298</v>
      </c>
      <c r="C195" s="30">
        <v>20383</v>
      </c>
      <c r="D195" s="30"/>
      <c r="E195" s="30">
        <v>14194.23</v>
      </c>
      <c r="F195" s="45"/>
      <c r="G195" s="46"/>
    </row>
    <row r="196" spans="1:7" x14ac:dyDescent="0.25">
      <c r="A196" s="51">
        <v>3238</v>
      </c>
      <c r="B196" s="21" t="s">
        <v>299</v>
      </c>
      <c r="C196" s="30">
        <v>1428</v>
      </c>
      <c r="D196" s="30"/>
      <c r="E196" s="30">
        <v>549.12</v>
      </c>
      <c r="F196" s="45"/>
      <c r="G196" s="46"/>
    </row>
    <row r="197" spans="1:7" x14ac:dyDescent="0.25">
      <c r="A197" s="51">
        <v>3239</v>
      </c>
      <c r="B197" s="21" t="s">
        <v>300</v>
      </c>
      <c r="C197" s="30">
        <v>5739</v>
      </c>
      <c r="D197" s="30"/>
      <c r="E197" s="30">
        <v>5607.0199999999995</v>
      </c>
      <c r="F197" s="45"/>
      <c r="G197" s="46"/>
    </row>
    <row r="198" spans="1:7" x14ac:dyDescent="0.25">
      <c r="A198" s="33" t="s">
        <v>250</v>
      </c>
      <c r="B198" s="29" t="s">
        <v>235</v>
      </c>
      <c r="C198" s="30">
        <v>1590</v>
      </c>
      <c r="D198" s="30"/>
      <c r="E198" s="30">
        <v>4011.97</v>
      </c>
      <c r="F198" s="45"/>
      <c r="G198" s="46"/>
    </row>
    <row r="199" spans="1:7" x14ac:dyDescent="0.25">
      <c r="A199" s="51">
        <v>3241</v>
      </c>
      <c r="B199" s="21" t="s">
        <v>235</v>
      </c>
      <c r="C199" s="30">
        <v>1590</v>
      </c>
      <c r="D199" s="30"/>
      <c r="E199" s="30">
        <v>4011.97</v>
      </c>
      <c r="F199" s="45"/>
      <c r="G199" s="46"/>
    </row>
    <row r="200" spans="1:7" x14ac:dyDescent="0.25">
      <c r="A200" s="33" t="s">
        <v>244</v>
      </c>
      <c r="B200" s="29" t="s">
        <v>236</v>
      </c>
      <c r="C200" s="30">
        <v>17515</v>
      </c>
      <c r="D200" s="30"/>
      <c r="E200" s="30">
        <v>6502.5</v>
      </c>
      <c r="F200" s="45"/>
      <c r="G200" s="46"/>
    </row>
    <row r="201" spans="1:7" x14ac:dyDescent="0.25">
      <c r="A201" s="51">
        <v>3291</v>
      </c>
      <c r="B201" s="21" t="s">
        <v>301</v>
      </c>
      <c r="C201" s="30">
        <v>5506</v>
      </c>
      <c r="D201" s="30"/>
      <c r="E201" s="30"/>
      <c r="F201" s="45"/>
      <c r="G201" s="46"/>
    </row>
    <row r="202" spans="1:7" x14ac:dyDescent="0.25">
      <c r="A202" s="51">
        <v>3293</v>
      </c>
      <c r="B202" s="21" t="s">
        <v>303</v>
      </c>
      <c r="C202" s="30">
        <v>1998</v>
      </c>
      <c r="D202" s="30"/>
      <c r="E202" s="30"/>
      <c r="F202" s="45"/>
      <c r="G202" s="46"/>
    </row>
    <row r="203" spans="1:7" x14ac:dyDescent="0.25">
      <c r="A203" s="51">
        <v>3294</v>
      </c>
      <c r="B203" s="21" t="s">
        <v>304</v>
      </c>
      <c r="C203" s="30">
        <v>165</v>
      </c>
      <c r="D203" s="30"/>
      <c r="E203" s="30">
        <v>196.42</v>
      </c>
      <c r="F203" s="45"/>
      <c r="G203" s="46"/>
    </row>
    <row r="204" spans="1:7" x14ac:dyDescent="0.25">
      <c r="A204" s="51">
        <v>3299</v>
      </c>
      <c r="B204" s="21" t="s">
        <v>236</v>
      </c>
      <c r="C204" s="30">
        <v>9846</v>
      </c>
      <c r="D204" s="30"/>
      <c r="E204" s="30">
        <v>6306.08</v>
      </c>
      <c r="F204" s="45"/>
      <c r="G204" s="46"/>
    </row>
    <row r="205" spans="1:7" x14ac:dyDescent="0.25">
      <c r="A205" s="31" t="s">
        <v>207</v>
      </c>
      <c r="B205" s="29" t="s">
        <v>251</v>
      </c>
      <c r="C205" s="30">
        <f>SUM(C206)</f>
        <v>7096</v>
      </c>
      <c r="D205" s="30">
        <f>SUM(D206)</f>
        <v>0</v>
      </c>
      <c r="E205" s="30">
        <f>SUM(E206)</f>
        <v>168.16</v>
      </c>
      <c r="F205" s="43">
        <f>IFERROR((E205/C205)*100,"-")</f>
        <v>2.3697857948139793</v>
      </c>
      <c r="G205" s="43" t="str">
        <f>IFERROR((E205/D205)*100,"-")</f>
        <v>-</v>
      </c>
    </row>
    <row r="206" spans="1:7" x14ac:dyDescent="0.25">
      <c r="A206" s="33" t="s">
        <v>252</v>
      </c>
      <c r="B206" s="29" t="s">
        <v>273</v>
      </c>
      <c r="C206" s="30">
        <v>7096</v>
      </c>
      <c r="D206" s="30"/>
      <c r="E206" s="30">
        <v>168.16</v>
      </c>
      <c r="F206" s="45"/>
      <c r="G206" s="46"/>
    </row>
    <row r="207" spans="1:7" x14ac:dyDescent="0.25">
      <c r="A207" s="51">
        <v>3431</v>
      </c>
      <c r="B207" s="21" t="s">
        <v>307</v>
      </c>
      <c r="C207" s="30"/>
      <c r="D207" s="30"/>
      <c r="E207" s="30">
        <v>168.16</v>
      </c>
      <c r="F207" s="45"/>
      <c r="G207" s="46"/>
    </row>
    <row r="208" spans="1:7" x14ac:dyDescent="0.25">
      <c r="A208" s="51">
        <v>3432</v>
      </c>
      <c r="B208" s="21" t="s">
        <v>308</v>
      </c>
      <c r="C208" s="30">
        <v>16</v>
      </c>
      <c r="D208" s="30"/>
      <c r="E208" s="30"/>
      <c r="F208" s="45"/>
      <c r="G208" s="46"/>
    </row>
    <row r="209" spans="1:7" x14ac:dyDescent="0.25">
      <c r="A209" s="51">
        <v>3433</v>
      </c>
      <c r="B209" s="21" t="s">
        <v>309</v>
      </c>
      <c r="C209" s="30">
        <v>7080</v>
      </c>
      <c r="D209" s="30"/>
      <c r="E209" s="30"/>
      <c r="F209" s="45"/>
      <c r="G209" s="46"/>
    </row>
    <row r="210" spans="1:7" x14ac:dyDescent="0.25">
      <c r="A210" s="31" t="s">
        <v>213</v>
      </c>
      <c r="B210" s="29" t="s">
        <v>267</v>
      </c>
      <c r="C210" s="30">
        <f>SUM(C211)</f>
        <v>98499</v>
      </c>
      <c r="D210" s="30">
        <f>SUM(D211)</f>
        <v>0</v>
      </c>
      <c r="E210" s="30">
        <f>SUM(E211)</f>
        <v>0</v>
      </c>
      <c r="F210" s="45"/>
      <c r="G210" s="46"/>
    </row>
    <row r="211" spans="1:7" x14ac:dyDescent="0.25">
      <c r="A211" s="33" t="s">
        <v>258</v>
      </c>
      <c r="B211" s="29" t="s">
        <v>274</v>
      </c>
      <c r="C211" s="30">
        <v>98499</v>
      </c>
      <c r="D211" s="30"/>
      <c r="E211" s="30"/>
      <c r="F211" s="45"/>
      <c r="G211" s="46"/>
    </row>
    <row r="212" spans="1:7" ht="24" x14ac:dyDescent="0.25">
      <c r="A212" s="51">
        <v>3621</v>
      </c>
      <c r="B212" s="21" t="s">
        <v>310</v>
      </c>
      <c r="C212" s="30"/>
      <c r="D212" s="30"/>
      <c r="E212" s="30"/>
      <c r="F212" s="45"/>
      <c r="G212" s="46"/>
    </row>
    <row r="213" spans="1:7" x14ac:dyDescent="0.25">
      <c r="A213" s="31" t="s">
        <v>208</v>
      </c>
      <c r="B213" s="29" t="s">
        <v>247</v>
      </c>
      <c r="C213" s="30">
        <f>SUM(C214)</f>
        <v>6490</v>
      </c>
      <c r="D213" s="30">
        <f>SUM(D214)</f>
        <v>0</v>
      </c>
      <c r="E213" s="30">
        <f>SUM(E214)</f>
        <v>350.08999999999969</v>
      </c>
      <c r="F213" s="43">
        <f>IFERROR((E213/C213)*100,"-")</f>
        <v>5.3942989214175601</v>
      </c>
      <c r="G213" s="43" t="str">
        <f>IFERROR((E213/D213)*100,"-")</f>
        <v>-</v>
      </c>
    </row>
    <row r="214" spans="1:7" x14ac:dyDescent="0.25">
      <c r="A214" s="33" t="s">
        <v>248</v>
      </c>
      <c r="B214" s="29" t="s">
        <v>275</v>
      </c>
      <c r="C214" s="30">
        <v>6490</v>
      </c>
      <c r="D214" s="30"/>
      <c r="E214" s="30">
        <v>350.08999999999969</v>
      </c>
      <c r="F214" s="45"/>
      <c r="G214" s="46"/>
    </row>
    <row r="215" spans="1:7" x14ac:dyDescent="0.25">
      <c r="A215" s="51">
        <v>3721</v>
      </c>
      <c r="B215" s="21" t="s">
        <v>311</v>
      </c>
      <c r="C215" s="30"/>
      <c r="D215" s="30"/>
      <c r="E215" s="30"/>
      <c r="F215" s="45"/>
      <c r="G215" s="46"/>
    </row>
    <row r="216" spans="1:7" x14ac:dyDescent="0.25">
      <c r="A216" s="31" t="s">
        <v>211</v>
      </c>
      <c r="B216" s="29" t="s">
        <v>245</v>
      </c>
      <c r="C216" s="30">
        <f>SUM(C217)</f>
        <v>138</v>
      </c>
      <c r="D216" s="30">
        <f>SUM(D217)</f>
        <v>0</v>
      </c>
      <c r="E216" s="30"/>
      <c r="F216" s="43">
        <f>IFERROR((E216/C216)*100,"-")</f>
        <v>0</v>
      </c>
      <c r="G216" s="43" t="str">
        <f>IFERROR((E216/D216)*100,"-")</f>
        <v>-</v>
      </c>
    </row>
    <row r="217" spans="1:7" x14ac:dyDescent="0.25">
      <c r="A217" s="33" t="s">
        <v>246</v>
      </c>
      <c r="B217" s="29" t="s">
        <v>276</v>
      </c>
      <c r="C217" s="30">
        <v>138</v>
      </c>
      <c r="D217" s="30"/>
      <c r="E217" s="30"/>
      <c r="F217" s="45"/>
      <c r="G217" s="46"/>
    </row>
    <row r="218" spans="1:7" x14ac:dyDescent="0.25">
      <c r="A218" s="51">
        <v>3811</v>
      </c>
      <c r="B218" s="21" t="s">
        <v>312</v>
      </c>
      <c r="C218" s="30">
        <v>138</v>
      </c>
      <c r="D218" s="30"/>
      <c r="E218" s="30"/>
      <c r="F218" s="45"/>
      <c r="G218" s="46"/>
    </row>
    <row r="219" spans="1:7" x14ac:dyDescent="0.25">
      <c r="A219" s="28">
        <v>4</v>
      </c>
      <c r="B219" s="29" t="s">
        <v>263</v>
      </c>
      <c r="C219" s="30">
        <f>SUM(C220)</f>
        <v>42622</v>
      </c>
      <c r="D219" s="30">
        <f>SUM(D220)</f>
        <v>0</v>
      </c>
      <c r="E219" s="30">
        <f>SUM(E220)</f>
        <v>1073.0899999999999</v>
      </c>
      <c r="F219" s="43">
        <f>IFERROR((E219/C219)*100,"-")</f>
        <v>2.51769039463188</v>
      </c>
      <c r="G219" s="43" t="str">
        <f>IFERROR((E219/D219)*100,"-")</f>
        <v>-</v>
      </c>
    </row>
    <row r="220" spans="1:7" x14ac:dyDescent="0.25">
      <c r="A220" s="31" t="s">
        <v>210</v>
      </c>
      <c r="B220" s="29" t="s">
        <v>253</v>
      </c>
      <c r="C220" s="30">
        <f>C221+C223+C226</f>
        <v>42622</v>
      </c>
      <c r="D220" s="30">
        <f>SUM(D221)</f>
        <v>0</v>
      </c>
      <c r="E220" s="30">
        <f>E221+E223+E226</f>
        <v>1073.0899999999999</v>
      </c>
      <c r="F220" s="43">
        <f>IFERROR((E220/C220)*100,"-")</f>
        <v>2.51769039463188</v>
      </c>
      <c r="G220" s="43" t="str">
        <f>IFERROR((E220/D220)*100,"-")</f>
        <v>-</v>
      </c>
    </row>
    <row r="221" spans="1:7" x14ac:dyDescent="0.25">
      <c r="A221" s="33" t="s">
        <v>254</v>
      </c>
      <c r="B221" s="29" t="s">
        <v>277</v>
      </c>
      <c r="C221" s="30">
        <v>1643</v>
      </c>
      <c r="D221" s="30"/>
      <c r="E221" s="30"/>
      <c r="F221" s="45"/>
      <c r="G221" s="46"/>
    </row>
    <row r="222" spans="1:7" x14ac:dyDescent="0.25">
      <c r="A222" s="51">
        <v>4212</v>
      </c>
      <c r="B222" s="21" t="s">
        <v>313</v>
      </c>
      <c r="C222" s="30">
        <v>1643</v>
      </c>
      <c r="D222" s="30"/>
      <c r="E222" s="30"/>
      <c r="F222" s="45"/>
      <c r="G222" s="46"/>
    </row>
    <row r="223" spans="1:7" x14ac:dyDescent="0.25">
      <c r="A223" s="33" t="s">
        <v>255</v>
      </c>
      <c r="B223" s="29" t="s">
        <v>278</v>
      </c>
      <c r="C223" s="30">
        <v>35563</v>
      </c>
      <c r="D223" s="30"/>
      <c r="E223" s="30"/>
      <c r="F223" s="45"/>
      <c r="G223" s="46"/>
    </row>
    <row r="224" spans="1:7" x14ac:dyDescent="0.25">
      <c r="A224" s="51">
        <v>4221</v>
      </c>
      <c r="B224" s="21" t="s">
        <v>314</v>
      </c>
      <c r="C224" s="30">
        <v>34371</v>
      </c>
      <c r="D224" s="30"/>
      <c r="E224" s="30"/>
      <c r="F224" s="45"/>
      <c r="G224" s="46"/>
    </row>
    <row r="225" spans="1:7" x14ac:dyDescent="0.25">
      <c r="A225" s="51">
        <v>4227</v>
      </c>
      <c r="B225" s="21" t="s">
        <v>317</v>
      </c>
      <c r="C225" s="30">
        <v>1192</v>
      </c>
      <c r="D225" s="30"/>
      <c r="E225" s="30"/>
      <c r="F225" s="45"/>
      <c r="G225" s="46"/>
    </row>
    <row r="226" spans="1:7" x14ac:dyDescent="0.25">
      <c r="A226" s="33" t="s">
        <v>256</v>
      </c>
      <c r="B226" s="29" t="s">
        <v>279</v>
      </c>
      <c r="C226" s="30">
        <v>5416</v>
      </c>
      <c r="D226" s="30"/>
      <c r="E226" s="30">
        <v>1073.0899999999999</v>
      </c>
      <c r="F226" s="45"/>
      <c r="G226" s="46"/>
    </row>
    <row r="227" spans="1:7" x14ac:dyDescent="0.25">
      <c r="A227" s="51">
        <v>4212</v>
      </c>
      <c r="B227" s="21" t="s">
        <v>313</v>
      </c>
      <c r="C227" s="30">
        <v>5416</v>
      </c>
      <c r="D227" s="30"/>
      <c r="E227" s="30">
        <v>1073.0899999999999</v>
      </c>
      <c r="F227" s="45"/>
      <c r="G227" s="46"/>
    </row>
    <row r="228" spans="1:7" x14ac:dyDescent="0.25">
      <c r="A228" s="25">
        <v>61</v>
      </c>
      <c r="B228" s="26" t="s">
        <v>33</v>
      </c>
      <c r="C228" s="27">
        <f>C229+C264</f>
        <v>21424</v>
      </c>
      <c r="D228" s="27">
        <f>D229+D264</f>
        <v>0</v>
      </c>
      <c r="E228" s="27">
        <f>E229+E264</f>
        <v>83717.23</v>
      </c>
      <c r="F228" s="41">
        <f>IFERROR((E228/C228)*100,"-")</f>
        <v>390.76376960418224</v>
      </c>
      <c r="G228" s="41" t="str">
        <f>IFERROR((E228/D228)*100,"-")</f>
        <v>-</v>
      </c>
    </row>
    <row r="229" spans="1:7" x14ac:dyDescent="0.25">
      <c r="A229" s="28">
        <v>3</v>
      </c>
      <c r="B229" s="29" t="s">
        <v>262</v>
      </c>
      <c r="C229" s="30">
        <f>C230+C237+C261</f>
        <v>20670</v>
      </c>
      <c r="D229" s="30">
        <f>D230+D237+D261</f>
        <v>0</v>
      </c>
      <c r="E229" s="30">
        <f>E230+E237+E261</f>
        <v>83717.23</v>
      </c>
      <c r="F229" s="45"/>
      <c r="G229" s="46"/>
    </row>
    <row r="230" spans="1:7" x14ac:dyDescent="0.25">
      <c r="A230" s="31" t="s">
        <v>36</v>
      </c>
      <c r="B230" s="29" t="s">
        <v>237</v>
      </c>
      <c r="C230" s="30">
        <f>C231+C233+C235</f>
        <v>11671</v>
      </c>
      <c r="D230" s="30">
        <f>SUM(D231:D235)</f>
        <v>0</v>
      </c>
      <c r="E230" s="30">
        <f>E231+E233+E235</f>
        <v>2452.62</v>
      </c>
      <c r="F230" s="45"/>
      <c r="G230" s="46"/>
    </row>
    <row r="231" spans="1:7" x14ac:dyDescent="0.25">
      <c r="A231" s="33" t="s">
        <v>238</v>
      </c>
      <c r="B231" s="29" t="s">
        <v>268</v>
      </c>
      <c r="C231" s="30">
        <v>7152</v>
      </c>
      <c r="D231" s="30"/>
      <c r="E231" s="30">
        <v>2026.93</v>
      </c>
      <c r="F231" s="45"/>
      <c r="G231" s="46"/>
    </row>
    <row r="232" spans="1:7" x14ac:dyDescent="0.25">
      <c r="A232" s="51">
        <v>3111</v>
      </c>
      <c r="B232" s="29" t="s">
        <v>281</v>
      </c>
      <c r="C232" s="30">
        <v>7152</v>
      </c>
      <c r="D232" s="30"/>
      <c r="E232" s="30">
        <v>2026.93</v>
      </c>
      <c r="F232" s="45"/>
      <c r="G232" s="46"/>
    </row>
    <row r="233" spans="1:7" x14ac:dyDescent="0.25">
      <c r="A233" s="33" t="s">
        <v>239</v>
      </c>
      <c r="B233" s="29" t="s">
        <v>234</v>
      </c>
      <c r="C233" s="30">
        <v>3318</v>
      </c>
      <c r="D233" s="30"/>
      <c r="E233" s="30"/>
      <c r="F233" s="45"/>
      <c r="G233" s="46"/>
    </row>
    <row r="234" spans="1:7" x14ac:dyDescent="0.25">
      <c r="A234" s="51">
        <v>3121</v>
      </c>
      <c r="B234" s="21" t="s">
        <v>234</v>
      </c>
      <c r="C234" s="30">
        <v>3318</v>
      </c>
      <c r="D234" s="30"/>
      <c r="E234" s="30"/>
      <c r="F234" s="45"/>
      <c r="G234" s="46"/>
    </row>
    <row r="235" spans="1:7" x14ac:dyDescent="0.25">
      <c r="A235" s="33" t="s">
        <v>240</v>
      </c>
      <c r="B235" s="29" t="s">
        <v>269</v>
      </c>
      <c r="C235" s="30">
        <v>1201</v>
      </c>
      <c r="D235" s="30"/>
      <c r="E235" s="30">
        <v>425.69</v>
      </c>
      <c r="F235" s="45"/>
      <c r="G235" s="46"/>
    </row>
    <row r="236" spans="1:7" x14ac:dyDescent="0.25">
      <c r="A236" s="51">
        <v>3132</v>
      </c>
      <c r="B236" s="29" t="s">
        <v>282</v>
      </c>
      <c r="C236" s="30">
        <v>1201</v>
      </c>
      <c r="D236" s="30"/>
      <c r="E236" s="30">
        <v>425.69</v>
      </c>
      <c r="F236" s="45"/>
      <c r="G236" s="46"/>
    </row>
    <row r="237" spans="1:7" x14ac:dyDescent="0.25">
      <c r="A237" s="31" t="s">
        <v>206</v>
      </c>
      <c r="B237" s="29" t="s">
        <v>241</v>
      </c>
      <c r="C237" s="30">
        <f>C238+C243+C247+C256+C258</f>
        <v>8468</v>
      </c>
      <c r="D237" s="30">
        <f>SUM(D238:D258)</f>
        <v>0</v>
      </c>
      <c r="E237" s="30">
        <f>E238+E243+E247+E256+E258</f>
        <v>81264.61</v>
      </c>
      <c r="F237" s="43">
        <f>IFERROR((E237/C237)*100,"-")</f>
        <v>959.66709966934354</v>
      </c>
      <c r="G237" s="43" t="str">
        <f>IFERROR((E237/D237)*100,"-")</f>
        <v>-</v>
      </c>
    </row>
    <row r="238" spans="1:7" x14ac:dyDescent="0.25">
      <c r="A238" s="33" t="s">
        <v>242</v>
      </c>
      <c r="B238" s="29" t="s">
        <v>270</v>
      </c>
      <c r="C238" s="30">
        <v>3631</v>
      </c>
      <c r="D238" s="30"/>
      <c r="E238" s="30">
        <v>4056.1</v>
      </c>
      <c r="F238" s="45"/>
      <c r="G238" s="46"/>
    </row>
    <row r="239" spans="1:7" x14ac:dyDescent="0.25">
      <c r="A239" s="51">
        <v>3211</v>
      </c>
      <c r="B239" s="21" t="s">
        <v>283</v>
      </c>
      <c r="C239" s="30">
        <v>2655</v>
      </c>
      <c r="D239" s="30"/>
      <c r="E239" s="30">
        <v>446.96999999999997</v>
      </c>
      <c r="F239" s="45"/>
      <c r="G239" s="46"/>
    </row>
    <row r="240" spans="1:7" x14ac:dyDescent="0.25">
      <c r="A240" s="51">
        <v>3212</v>
      </c>
      <c r="B240" s="21" t="s">
        <v>284</v>
      </c>
      <c r="C240" s="30">
        <v>411</v>
      </c>
      <c r="D240" s="30"/>
      <c r="E240" s="30">
        <v>171</v>
      </c>
      <c r="F240" s="45"/>
      <c r="G240" s="46"/>
    </row>
    <row r="241" spans="1:7" x14ac:dyDescent="0.25">
      <c r="A241" s="51">
        <v>3213</v>
      </c>
      <c r="B241" s="21" t="s">
        <v>285</v>
      </c>
      <c r="C241" s="30">
        <v>565</v>
      </c>
      <c r="D241" s="30"/>
      <c r="E241" s="30">
        <v>1651.4</v>
      </c>
      <c r="F241" s="45"/>
      <c r="G241" s="46"/>
    </row>
    <row r="242" spans="1:7" x14ac:dyDescent="0.25">
      <c r="A242" s="51">
        <v>3214</v>
      </c>
      <c r="B242" s="21" t="s">
        <v>286</v>
      </c>
      <c r="C242" s="30"/>
      <c r="D242" s="30"/>
      <c r="E242" s="30">
        <v>1786.73</v>
      </c>
      <c r="F242" s="45"/>
      <c r="G242" s="46"/>
    </row>
    <row r="243" spans="1:7" x14ac:dyDescent="0.25">
      <c r="A243" s="33" t="s">
        <v>249</v>
      </c>
      <c r="B243" s="29" t="s">
        <v>271</v>
      </c>
      <c r="C243" s="30">
        <v>1543</v>
      </c>
      <c r="D243" s="30"/>
      <c r="E243" s="30">
        <v>15215.99</v>
      </c>
      <c r="F243" s="45"/>
      <c r="G243" s="46"/>
    </row>
    <row r="244" spans="1:7" x14ac:dyDescent="0.25">
      <c r="A244" s="51">
        <v>3221</v>
      </c>
      <c r="B244" s="21" t="s">
        <v>287</v>
      </c>
      <c r="C244" s="30">
        <v>1543</v>
      </c>
      <c r="D244" s="30"/>
      <c r="E244" s="30">
        <v>7128.35</v>
      </c>
      <c r="F244" s="45"/>
      <c r="G244" s="46"/>
    </row>
    <row r="245" spans="1:7" x14ac:dyDescent="0.25">
      <c r="A245" s="51">
        <v>3223</v>
      </c>
      <c r="B245" s="21" t="s">
        <v>289</v>
      </c>
      <c r="C245" s="30"/>
      <c r="D245" s="30"/>
      <c r="E245" s="30">
        <v>7779.32</v>
      </c>
      <c r="F245" s="45"/>
      <c r="G245" s="46"/>
    </row>
    <row r="246" spans="1:7" x14ac:dyDescent="0.25">
      <c r="A246" s="51">
        <v>3224</v>
      </c>
      <c r="B246" s="21" t="s">
        <v>290</v>
      </c>
      <c r="C246" s="30"/>
      <c r="D246" s="30"/>
      <c r="E246" s="30">
        <v>308.32</v>
      </c>
      <c r="F246" s="45"/>
      <c r="G246" s="46"/>
    </row>
    <row r="247" spans="1:7" x14ac:dyDescent="0.25">
      <c r="A247" s="33" t="s">
        <v>243</v>
      </c>
      <c r="B247" s="29" t="s">
        <v>272</v>
      </c>
      <c r="C247" s="30">
        <v>2871</v>
      </c>
      <c r="D247" s="30"/>
      <c r="E247" s="30">
        <v>54381.67</v>
      </c>
      <c r="F247" s="45"/>
      <c r="G247" s="46"/>
    </row>
    <row r="248" spans="1:7" x14ac:dyDescent="0.25">
      <c r="A248" s="51">
        <v>3231</v>
      </c>
      <c r="B248" s="21" t="s">
        <v>292</v>
      </c>
      <c r="C248" s="30"/>
      <c r="D248" s="30"/>
      <c r="E248" s="30">
        <v>2283.86</v>
      </c>
      <c r="F248" s="45"/>
      <c r="G248" s="46"/>
    </row>
    <row r="249" spans="1:7" x14ac:dyDescent="0.25">
      <c r="A249" s="51">
        <v>3232</v>
      </c>
      <c r="B249" s="21" t="s">
        <v>293</v>
      </c>
      <c r="C249" s="30"/>
      <c r="D249" s="30"/>
      <c r="E249" s="30">
        <v>515.22</v>
      </c>
      <c r="F249" s="45"/>
      <c r="G249" s="46"/>
    </row>
    <row r="250" spans="1:7" x14ac:dyDescent="0.25">
      <c r="A250" s="51">
        <v>3233</v>
      </c>
      <c r="B250" s="21" t="s">
        <v>294</v>
      </c>
      <c r="C250" s="30">
        <v>2871</v>
      </c>
      <c r="D250" s="30"/>
      <c r="E250" s="30">
        <v>3953.4299999999994</v>
      </c>
      <c r="F250" s="45"/>
      <c r="G250" s="46"/>
    </row>
    <row r="251" spans="1:7" x14ac:dyDescent="0.25">
      <c r="A251" s="51">
        <v>3234</v>
      </c>
      <c r="B251" s="21" t="s">
        <v>295</v>
      </c>
      <c r="C251" s="30"/>
      <c r="D251" s="30"/>
      <c r="E251" s="30">
        <v>1853.1399999999999</v>
      </c>
      <c r="F251" s="45"/>
      <c r="G251" s="46"/>
    </row>
    <row r="252" spans="1:7" x14ac:dyDescent="0.25">
      <c r="A252" s="51">
        <v>3235</v>
      </c>
      <c r="B252" s="21" t="s">
        <v>296</v>
      </c>
      <c r="C252" s="30"/>
      <c r="D252" s="30"/>
      <c r="E252" s="30">
        <v>6223.8600000000006</v>
      </c>
      <c r="F252" s="45"/>
      <c r="G252" s="46"/>
    </row>
    <row r="253" spans="1:7" x14ac:dyDescent="0.25">
      <c r="A253" s="51">
        <v>3237</v>
      </c>
      <c r="B253" s="21" t="s">
        <v>298</v>
      </c>
      <c r="C253" s="30"/>
      <c r="D253" s="30"/>
      <c r="E253" s="30">
        <v>25810.92</v>
      </c>
      <c r="F253" s="45"/>
      <c r="G253" s="46"/>
    </row>
    <row r="254" spans="1:7" x14ac:dyDescent="0.25">
      <c r="A254" s="51">
        <v>3238</v>
      </c>
      <c r="B254" s="21" t="s">
        <v>299</v>
      </c>
      <c r="C254" s="30"/>
      <c r="D254" s="30"/>
      <c r="E254" s="30">
        <v>699.76</v>
      </c>
      <c r="F254" s="45"/>
      <c r="G254" s="46"/>
    </row>
    <row r="255" spans="1:7" x14ac:dyDescent="0.25">
      <c r="A255" s="51">
        <v>3239</v>
      </c>
      <c r="B255" s="21" t="s">
        <v>300</v>
      </c>
      <c r="C255" s="30"/>
      <c r="D255" s="30"/>
      <c r="E255" s="30">
        <v>13041.48</v>
      </c>
      <c r="F255" s="45"/>
      <c r="G255" s="46"/>
    </row>
    <row r="256" spans="1:7" x14ac:dyDescent="0.25">
      <c r="A256" s="33" t="s">
        <v>250</v>
      </c>
      <c r="B256" s="29" t="s">
        <v>235</v>
      </c>
      <c r="C256" s="30">
        <v>423</v>
      </c>
      <c r="D256" s="30"/>
      <c r="E256" s="30">
        <v>3741.27</v>
      </c>
      <c r="F256" s="45"/>
      <c r="G256" s="46"/>
    </row>
    <row r="257" spans="1:7" x14ac:dyDescent="0.25">
      <c r="A257" s="51">
        <v>3241</v>
      </c>
      <c r="B257" s="21" t="s">
        <v>235</v>
      </c>
      <c r="C257" s="30">
        <v>423</v>
      </c>
      <c r="D257" s="30"/>
      <c r="E257" s="30">
        <v>3741.27</v>
      </c>
      <c r="F257" s="45"/>
      <c r="G257" s="46"/>
    </row>
    <row r="258" spans="1:7" x14ac:dyDescent="0.25">
      <c r="A258" s="33" t="s">
        <v>244</v>
      </c>
      <c r="B258" s="29" t="s">
        <v>236</v>
      </c>
      <c r="C258" s="30"/>
      <c r="D258" s="30"/>
      <c r="E258" s="30">
        <v>3869.58</v>
      </c>
      <c r="F258" s="45"/>
      <c r="G258" s="46"/>
    </row>
    <row r="259" spans="1:7" x14ac:dyDescent="0.25">
      <c r="A259" s="51">
        <v>3291</v>
      </c>
      <c r="B259" s="21" t="s">
        <v>301</v>
      </c>
      <c r="C259" s="30"/>
      <c r="D259" s="30"/>
      <c r="E259" s="30">
        <v>3670.5</v>
      </c>
      <c r="F259" s="45"/>
      <c r="G259" s="46"/>
    </row>
    <row r="260" spans="1:7" x14ac:dyDescent="0.25">
      <c r="A260" s="51">
        <v>3299</v>
      </c>
      <c r="B260" s="21" t="s">
        <v>236</v>
      </c>
      <c r="C260" s="30"/>
      <c r="D260" s="30"/>
      <c r="E260" s="30">
        <v>199.08</v>
      </c>
      <c r="F260" s="45"/>
      <c r="G260" s="46"/>
    </row>
    <row r="261" spans="1:7" x14ac:dyDescent="0.25">
      <c r="A261" s="31" t="s">
        <v>208</v>
      </c>
      <c r="B261" s="29" t="s">
        <v>247</v>
      </c>
      <c r="C261" s="30">
        <f>SUM(C262)</f>
        <v>531</v>
      </c>
      <c r="D261" s="30">
        <f>SUM(D262)</f>
        <v>0</v>
      </c>
      <c r="E261" s="30">
        <f>SUM(E262)</f>
        <v>0</v>
      </c>
      <c r="F261" s="43">
        <f>IFERROR((E261/C261)*100,"-")</f>
        <v>0</v>
      </c>
      <c r="G261" s="43" t="str">
        <f>IFERROR((E261/D261)*100,"-")</f>
        <v>-</v>
      </c>
    </row>
    <row r="262" spans="1:7" x14ac:dyDescent="0.25">
      <c r="A262" s="33" t="s">
        <v>248</v>
      </c>
      <c r="B262" s="29" t="s">
        <v>275</v>
      </c>
      <c r="C262" s="30">
        <v>531</v>
      </c>
      <c r="D262" s="30"/>
      <c r="E262" s="30"/>
      <c r="F262" s="45"/>
      <c r="G262" s="46"/>
    </row>
    <row r="263" spans="1:7" x14ac:dyDescent="0.25">
      <c r="A263" s="51">
        <v>3721</v>
      </c>
      <c r="B263" s="21" t="s">
        <v>311</v>
      </c>
      <c r="C263" s="30">
        <v>531</v>
      </c>
      <c r="D263" s="30"/>
      <c r="E263" s="30"/>
      <c r="F263" s="45"/>
      <c r="G263" s="46"/>
    </row>
    <row r="264" spans="1:7" x14ac:dyDescent="0.25">
      <c r="A264" s="28">
        <v>4</v>
      </c>
      <c r="B264" s="29" t="s">
        <v>263</v>
      </c>
      <c r="C264" s="30">
        <f>SUM(C265)</f>
        <v>754</v>
      </c>
      <c r="D264" s="30">
        <f>SUM(D265)</f>
        <v>0</v>
      </c>
      <c r="E264" s="30">
        <f>SUM(E265)</f>
        <v>0</v>
      </c>
      <c r="F264" s="43">
        <f>IFERROR((E264/C264)*100,"-")</f>
        <v>0</v>
      </c>
      <c r="G264" s="43" t="str">
        <f>IFERROR((E264/D264)*100,"-")</f>
        <v>-</v>
      </c>
    </row>
    <row r="265" spans="1:7" x14ac:dyDescent="0.25">
      <c r="A265" s="31" t="s">
        <v>210</v>
      </c>
      <c r="B265" s="29" t="s">
        <v>253</v>
      </c>
      <c r="C265" s="30">
        <f>SUM(C266)</f>
        <v>754</v>
      </c>
      <c r="D265" s="30"/>
      <c r="E265" s="30">
        <f>SUM(E266)</f>
        <v>0</v>
      </c>
      <c r="F265" s="43">
        <f>IFERROR((E265/C265)*100,"-")</f>
        <v>0</v>
      </c>
      <c r="G265" s="43" t="str">
        <f>IFERROR((E265/D265)*100,"-")</f>
        <v>-</v>
      </c>
    </row>
    <row r="266" spans="1:7" x14ac:dyDescent="0.25">
      <c r="A266" s="33" t="s">
        <v>256</v>
      </c>
      <c r="B266" s="29" t="s">
        <v>279</v>
      </c>
      <c r="C266" s="30">
        <v>754</v>
      </c>
      <c r="D266" s="30"/>
      <c r="E266" s="30"/>
      <c r="F266" s="45"/>
      <c r="G266" s="46"/>
    </row>
    <row r="267" spans="1:7" x14ac:dyDescent="0.25">
      <c r="A267" s="51">
        <v>4241</v>
      </c>
      <c r="B267" s="21" t="s">
        <v>318</v>
      </c>
      <c r="C267" s="30">
        <v>754</v>
      </c>
      <c r="D267" s="30"/>
      <c r="E267" s="30"/>
      <c r="F267" s="45"/>
      <c r="G267" s="46"/>
    </row>
    <row r="268" spans="1:7" ht="25.5" x14ac:dyDescent="0.25">
      <c r="A268" s="25" t="s">
        <v>264</v>
      </c>
      <c r="B268" s="32" t="s">
        <v>265</v>
      </c>
      <c r="C268" s="27">
        <f>SUM(C269)</f>
        <v>0</v>
      </c>
      <c r="D268" s="27">
        <v>66565</v>
      </c>
      <c r="E268" s="27">
        <v>38703.730000000003</v>
      </c>
      <c r="F268" s="41" t="str">
        <f>IFERROR((E268/C268)*100,"-")</f>
        <v>-</v>
      </c>
      <c r="G268" s="41">
        <f>IFERROR((E268/D268)*100,"-")</f>
        <v>58.144265004131299</v>
      </c>
    </row>
    <row r="269" spans="1:7" x14ac:dyDescent="0.25">
      <c r="A269" s="25">
        <v>52</v>
      </c>
      <c r="B269" s="26" t="s">
        <v>32</v>
      </c>
      <c r="C269" s="27">
        <f>SUM(C270)</f>
        <v>0</v>
      </c>
      <c r="D269" s="27">
        <f>SUM(D270)</f>
        <v>66565</v>
      </c>
      <c r="E269" s="27">
        <f>SUM(E270)</f>
        <v>38703.730000000003</v>
      </c>
      <c r="F269" s="41" t="str">
        <f>IFERROR((E269/C269)*100,"-")</f>
        <v>-</v>
      </c>
      <c r="G269" s="41">
        <f>IFERROR((E269/D269)*100,"-")</f>
        <v>58.144265004131299</v>
      </c>
    </row>
    <row r="270" spans="1:7" x14ac:dyDescent="0.25">
      <c r="A270" s="28">
        <v>3</v>
      </c>
      <c r="B270" s="29" t="s">
        <v>262</v>
      </c>
      <c r="C270" s="27">
        <f>SUM(C271)</f>
        <v>0</v>
      </c>
      <c r="D270" s="27">
        <f>SUM(D271)</f>
        <v>66565</v>
      </c>
      <c r="E270" s="27">
        <f>SUM(E271)</f>
        <v>38703.730000000003</v>
      </c>
      <c r="F270" s="41" t="str">
        <f>IFERROR((E270/C270)*100,"-")</f>
        <v>-</v>
      </c>
      <c r="G270" s="41">
        <f>IFERROR((E270/D270)*100,"-")</f>
        <v>58.144265004131299</v>
      </c>
    </row>
    <row r="271" spans="1:7" x14ac:dyDescent="0.25">
      <c r="A271" s="31" t="s">
        <v>206</v>
      </c>
      <c r="B271" s="29" t="s">
        <v>241</v>
      </c>
      <c r="C271" s="30">
        <f>C272+C274</f>
        <v>0</v>
      </c>
      <c r="D271" s="30">
        <v>66565</v>
      </c>
      <c r="E271" s="30">
        <f>E272+E274</f>
        <v>38703.730000000003</v>
      </c>
      <c r="F271" s="45"/>
      <c r="G271" s="46"/>
    </row>
    <row r="272" spans="1:7" x14ac:dyDescent="0.25">
      <c r="A272" s="33" t="s">
        <v>242</v>
      </c>
      <c r="B272" s="29" t="s">
        <v>270</v>
      </c>
      <c r="C272" s="30"/>
      <c r="D272" s="30"/>
      <c r="E272" s="30">
        <v>38036.410000000003</v>
      </c>
      <c r="F272" s="45"/>
      <c r="G272" s="46"/>
    </row>
    <row r="273" spans="1:7" x14ac:dyDescent="0.25">
      <c r="A273" s="51">
        <v>3213</v>
      </c>
      <c r="B273" s="21" t="s">
        <v>285</v>
      </c>
      <c r="C273" s="30"/>
      <c r="D273" s="30"/>
      <c r="E273" s="30">
        <v>38036.410000000003</v>
      </c>
      <c r="F273" s="45"/>
      <c r="G273" s="46"/>
    </row>
    <row r="274" spans="1:7" x14ac:dyDescent="0.25">
      <c r="A274" s="33" t="s">
        <v>244</v>
      </c>
      <c r="B274" s="29" t="s">
        <v>236</v>
      </c>
      <c r="C274" s="30"/>
      <c r="D274" s="30"/>
      <c r="E274" s="30">
        <v>667.32</v>
      </c>
      <c r="F274" s="45"/>
      <c r="G274" s="46"/>
    </row>
    <row r="275" spans="1:7" x14ac:dyDescent="0.25">
      <c r="A275" s="51">
        <v>3293</v>
      </c>
      <c r="B275" s="21" t="s">
        <v>303</v>
      </c>
      <c r="C275" s="30"/>
      <c r="D275" s="30"/>
      <c r="E275" s="30">
        <v>667.32</v>
      </c>
      <c r="F275" s="45"/>
      <c r="G275" s="46"/>
    </row>
    <row r="276" spans="1:7" ht="25.5" x14ac:dyDescent="0.25">
      <c r="A276" s="25" t="s">
        <v>88</v>
      </c>
      <c r="B276" s="32" t="s">
        <v>89</v>
      </c>
      <c r="C276" s="27">
        <v>2053540</v>
      </c>
      <c r="D276" s="27">
        <v>1600000</v>
      </c>
      <c r="E276" s="27">
        <v>2120887.6</v>
      </c>
      <c r="F276" s="41">
        <f>IFERROR((E276/C276)*100,"-")</f>
        <v>103.27958549626499</v>
      </c>
      <c r="G276" s="41">
        <f>IFERROR((E276/D276)*100,"-")</f>
        <v>132.555475</v>
      </c>
    </row>
    <row r="277" spans="1:7" x14ac:dyDescent="0.25">
      <c r="A277" s="25">
        <v>11</v>
      </c>
      <c r="B277" s="26" t="s">
        <v>2</v>
      </c>
      <c r="C277" s="27">
        <f t="shared" ref="C277:E279" si="0">SUM(C278)</f>
        <v>788910</v>
      </c>
      <c r="D277" s="27">
        <f t="shared" si="0"/>
        <v>0</v>
      </c>
      <c r="E277" s="27">
        <f t="shared" si="0"/>
        <v>0</v>
      </c>
      <c r="F277" s="41">
        <f>IFERROR((E277/C277)*100,"-")</f>
        <v>0</v>
      </c>
      <c r="G277" s="41" t="str">
        <f>IFERROR((E277/D277)*100,"-")</f>
        <v>-</v>
      </c>
    </row>
    <row r="278" spans="1:7" x14ac:dyDescent="0.25">
      <c r="A278" s="28">
        <v>4</v>
      </c>
      <c r="B278" s="29" t="s">
        <v>263</v>
      </c>
      <c r="C278" s="27">
        <f t="shared" si="0"/>
        <v>788910</v>
      </c>
      <c r="D278" s="27">
        <f t="shared" si="0"/>
        <v>0</v>
      </c>
      <c r="E278" s="27">
        <f t="shared" si="0"/>
        <v>0</v>
      </c>
      <c r="F278" s="41">
        <f>IFERROR((E278/C278)*100,"-")</f>
        <v>0</v>
      </c>
      <c r="G278" s="41" t="str">
        <f>IFERROR((E278/D278)*100,"-")</f>
        <v>-</v>
      </c>
    </row>
    <row r="279" spans="1:7" x14ac:dyDescent="0.25">
      <c r="A279" s="31" t="s">
        <v>210</v>
      </c>
      <c r="B279" s="29" t="s">
        <v>253</v>
      </c>
      <c r="C279" s="30">
        <f t="shared" si="0"/>
        <v>788910</v>
      </c>
      <c r="D279" s="30">
        <f t="shared" si="0"/>
        <v>0</v>
      </c>
      <c r="E279" s="30">
        <f t="shared" si="0"/>
        <v>0</v>
      </c>
      <c r="F279" s="43">
        <f>IFERROR((E279/C279)*100,"-")</f>
        <v>0</v>
      </c>
      <c r="G279" s="46"/>
    </row>
    <row r="280" spans="1:7" x14ac:dyDescent="0.25">
      <c r="A280" s="33" t="s">
        <v>254</v>
      </c>
      <c r="B280" s="29" t="s">
        <v>277</v>
      </c>
      <c r="C280" s="30">
        <v>788910</v>
      </c>
      <c r="D280" s="30"/>
      <c r="E280" s="30"/>
      <c r="F280" s="45"/>
      <c r="G280" s="46"/>
    </row>
    <row r="281" spans="1:7" x14ac:dyDescent="0.25">
      <c r="A281" s="51">
        <v>4212</v>
      </c>
      <c r="B281" s="21" t="s">
        <v>313</v>
      </c>
      <c r="C281" s="30">
        <v>788910</v>
      </c>
      <c r="D281" s="30"/>
      <c r="E281" s="30"/>
      <c r="F281" s="45"/>
      <c r="G281" s="46"/>
    </row>
    <row r="282" spans="1:7" x14ac:dyDescent="0.25">
      <c r="A282" s="25">
        <v>563</v>
      </c>
      <c r="B282" s="26" t="s">
        <v>107</v>
      </c>
      <c r="C282" s="27">
        <f t="shared" ref="C282:E283" si="1">SUM(C283)</f>
        <v>1264630</v>
      </c>
      <c r="D282" s="27">
        <f t="shared" si="1"/>
        <v>1600000</v>
      </c>
      <c r="E282" s="27">
        <f t="shared" si="1"/>
        <v>2120887.6</v>
      </c>
      <c r="F282" s="43">
        <f>IFERROR((E282/C282)*100,"-")</f>
        <v>167.70815179143307</v>
      </c>
      <c r="G282" s="43">
        <f>IFERROR((E282/D282)*100,"-")</f>
        <v>132.555475</v>
      </c>
    </row>
    <row r="283" spans="1:7" x14ac:dyDescent="0.25">
      <c r="A283" s="28">
        <v>4</v>
      </c>
      <c r="B283" s="29" t="s">
        <v>263</v>
      </c>
      <c r="C283" s="27">
        <f t="shared" si="1"/>
        <v>1264630</v>
      </c>
      <c r="D283" s="27">
        <f t="shared" si="1"/>
        <v>1600000</v>
      </c>
      <c r="E283" s="27">
        <f t="shared" si="1"/>
        <v>2120887.6</v>
      </c>
      <c r="F283" s="43">
        <f>IFERROR((E283/C283)*100,"-")</f>
        <v>167.70815179143307</v>
      </c>
      <c r="G283" s="43">
        <f>IFERROR((E283/D283)*100,"-")</f>
        <v>132.555475</v>
      </c>
    </row>
    <row r="284" spans="1:7" x14ac:dyDescent="0.25">
      <c r="A284" s="31" t="s">
        <v>210</v>
      </c>
      <c r="B284" s="29" t="s">
        <v>253</v>
      </c>
      <c r="C284" s="30">
        <f>C285+C287</f>
        <v>1264630</v>
      </c>
      <c r="D284" s="30">
        <f>D285+D287</f>
        <v>1600000</v>
      </c>
      <c r="E284" s="30">
        <f>E285+E287</f>
        <v>2120887.6</v>
      </c>
      <c r="F284" s="43">
        <f>IFERROR((E284/C284)*100,"-")</f>
        <v>167.70815179143307</v>
      </c>
      <c r="G284" s="43">
        <f>IFERROR((E284/D284)*100,"-")</f>
        <v>132.555475</v>
      </c>
    </row>
    <row r="285" spans="1:7" x14ac:dyDescent="0.25">
      <c r="A285" s="33" t="s">
        <v>254</v>
      </c>
      <c r="B285" s="29" t="s">
        <v>277</v>
      </c>
      <c r="C285" s="30">
        <v>1264630</v>
      </c>
      <c r="D285" s="30"/>
      <c r="E285" s="30">
        <v>337492.74</v>
      </c>
      <c r="F285" s="45"/>
      <c r="G285" s="46"/>
    </row>
    <row r="286" spans="1:7" x14ac:dyDescent="0.25">
      <c r="A286" s="51">
        <v>4212</v>
      </c>
      <c r="B286" s="21" t="s">
        <v>313</v>
      </c>
      <c r="C286" s="30">
        <v>1264630</v>
      </c>
      <c r="D286" s="30"/>
      <c r="E286" s="30">
        <v>337492.74</v>
      </c>
      <c r="F286" s="45"/>
      <c r="G286" s="46"/>
    </row>
    <row r="287" spans="1:7" x14ac:dyDescent="0.25">
      <c r="A287" s="33" t="s">
        <v>255</v>
      </c>
      <c r="B287" s="29" t="s">
        <v>278</v>
      </c>
      <c r="C287" s="30">
        <v>0</v>
      </c>
      <c r="D287" s="30">
        <v>1600000</v>
      </c>
      <c r="E287" s="30">
        <v>1783394.86</v>
      </c>
      <c r="F287" s="45"/>
      <c r="G287" s="46"/>
    </row>
    <row r="288" spans="1:7" x14ac:dyDescent="0.25">
      <c r="A288" s="51">
        <v>4227</v>
      </c>
      <c r="B288" s="21" t="s">
        <v>317</v>
      </c>
      <c r="C288" s="30">
        <v>0</v>
      </c>
      <c r="D288" s="30">
        <v>1600000</v>
      </c>
      <c r="E288" s="30">
        <v>1783394.86</v>
      </c>
      <c r="F288" s="45"/>
      <c r="G288" s="46"/>
    </row>
    <row r="289" spans="3:5" x14ac:dyDescent="0.25">
      <c r="C289" s="20"/>
      <c r="E289" s="2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2545"/>
  <sheetViews>
    <sheetView zoomScaleNormal="100" workbookViewId="0">
      <pane xSplit="7" ySplit="5" topLeftCell="H1488" activePane="bottomRight" state="frozen"/>
      <selection pane="topRight" activeCell="H1" sqref="H1"/>
      <selection pane="bottomLeft" activeCell="A6" sqref="A6"/>
      <selection pane="bottomRight" activeCell="Q1501" sqref="Q1501"/>
    </sheetView>
  </sheetViews>
  <sheetFormatPr defaultRowHeight="15" x14ac:dyDescent="0.25"/>
  <cols>
    <col min="1" max="1" width="23.28515625" style="2" customWidth="1"/>
    <col min="2" max="2" width="23.28515625" customWidth="1"/>
    <col min="3" max="3" width="12.28515625" customWidth="1"/>
    <col min="4" max="4" width="36.140625" style="2" customWidth="1"/>
    <col min="5" max="5" width="8.42578125" customWidth="1"/>
    <col min="6" max="6" width="13.42578125" customWidth="1"/>
    <col min="7" max="7" width="12" style="3" customWidth="1"/>
    <col min="8" max="8" width="14" style="12" customWidth="1"/>
    <col min="9" max="9" width="12" style="13" customWidth="1"/>
    <col min="10" max="10" width="12.42578125" style="12" bestFit="1" customWidth="1"/>
    <col min="11" max="12" width="12" style="3" customWidth="1"/>
    <col min="14" max="14" width="11.7109375" customWidth="1"/>
    <col min="15" max="15" width="12.7109375" customWidth="1"/>
    <col min="16" max="16" width="12.5703125" customWidth="1"/>
    <col min="17" max="17" width="13.7109375" customWidth="1"/>
    <col min="18" max="18" width="10.85546875" customWidth="1"/>
  </cols>
  <sheetData>
    <row r="1" spans="1:16" ht="15.75" x14ac:dyDescent="0.25">
      <c r="B1" s="5" t="s">
        <v>222</v>
      </c>
    </row>
    <row r="2" spans="1:16" ht="15.75" thickBot="1" x14ac:dyDescent="0.3"/>
    <row r="3" spans="1:16" ht="24" thickBot="1" x14ac:dyDescent="0.4">
      <c r="B3" s="48" t="s">
        <v>216</v>
      </c>
      <c r="C3" s="49"/>
      <c r="D3" s="49"/>
      <c r="E3" s="49"/>
      <c r="F3" s="49"/>
      <c r="G3" s="49"/>
      <c r="H3" s="49"/>
      <c r="I3" s="49"/>
      <c r="J3" s="49"/>
      <c r="K3" s="49"/>
      <c r="L3" s="50"/>
      <c r="N3" s="6"/>
      <c r="O3" s="6"/>
      <c r="P3" s="7"/>
    </row>
    <row r="5" spans="1:16" s="2" customFormat="1" ht="47.25" x14ac:dyDescent="0.25">
      <c r="A5" s="4" t="s">
        <v>103</v>
      </c>
      <c r="B5" s="4" t="s">
        <v>220</v>
      </c>
      <c r="C5" s="4" t="s">
        <v>217</v>
      </c>
      <c r="D5" s="4" t="s">
        <v>104</v>
      </c>
      <c r="E5" s="4" t="s">
        <v>218</v>
      </c>
      <c r="F5" s="4" t="s">
        <v>105</v>
      </c>
      <c r="G5" s="4" t="s">
        <v>219</v>
      </c>
      <c r="H5" s="16" t="s">
        <v>229</v>
      </c>
      <c r="I5" s="17" t="s">
        <v>230</v>
      </c>
      <c r="J5" s="16" t="s">
        <v>231</v>
      </c>
      <c r="K5" s="18" t="s">
        <v>232</v>
      </c>
      <c r="L5" s="18" t="s">
        <v>233</v>
      </c>
      <c r="N5" s="4" t="s">
        <v>224</v>
      </c>
      <c r="O5" s="4" t="s">
        <v>225</v>
      </c>
      <c r="P5" s="4" t="s">
        <v>226</v>
      </c>
    </row>
    <row r="6" spans="1:16" ht="60" x14ac:dyDescent="0.25">
      <c r="A6" s="2" t="s">
        <v>106</v>
      </c>
      <c r="B6" t="s">
        <v>221</v>
      </c>
      <c r="C6" t="s">
        <v>0</v>
      </c>
      <c r="D6" s="2" t="s">
        <v>1</v>
      </c>
      <c r="E6">
        <v>11</v>
      </c>
      <c r="F6" t="s">
        <v>2</v>
      </c>
      <c r="G6" s="3" t="s">
        <v>36</v>
      </c>
      <c r="H6" s="12">
        <v>6500000</v>
      </c>
      <c r="I6" s="13">
        <v>13091311.608425286</v>
      </c>
      <c r="J6" s="12">
        <v>6500000</v>
      </c>
      <c r="N6" s="1">
        <v>13091311.608425286</v>
      </c>
      <c r="O6" s="1">
        <v>13153491.40725814</v>
      </c>
      <c r="P6" s="1">
        <v>13215989.739677744</v>
      </c>
    </row>
    <row r="7" spans="1:16" s="9" customFormat="1" x14ac:dyDescent="0.25">
      <c r="A7" s="8"/>
      <c r="D7" s="8"/>
      <c r="G7" s="10">
        <v>311</v>
      </c>
      <c r="H7" s="14">
        <v>6500000</v>
      </c>
      <c r="I7" s="15"/>
      <c r="J7" s="14">
        <v>6500000</v>
      </c>
      <c r="K7" s="10"/>
      <c r="L7" s="10"/>
      <c r="N7" s="11"/>
      <c r="O7" s="11"/>
      <c r="P7" s="11"/>
    </row>
    <row r="8" spans="1:16" s="9" customFormat="1" x14ac:dyDescent="0.25">
      <c r="A8" s="8"/>
      <c r="D8" s="8"/>
      <c r="G8" s="10">
        <v>3111</v>
      </c>
      <c r="H8" s="14">
        <v>6500000</v>
      </c>
      <c r="I8" s="15"/>
      <c r="J8" s="14">
        <v>6500000</v>
      </c>
      <c r="K8" s="10"/>
      <c r="L8" s="10"/>
      <c r="N8" s="11"/>
      <c r="O8" s="11"/>
      <c r="P8" s="11"/>
    </row>
    <row r="9" spans="1:16" s="9" customFormat="1" x14ac:dyDescent="0.25">
      <c r="A9" s="8"/>
      <c r="D9" s="8"/>
      <c r="G9" s="10"/>
      <c r="H9" s="14"/>
      <c r="I9" s="15"/>
      <c r="J9" s="14"/>
      <c r="K9" s="10"/>
      <c r="L9" s="10"/>
      <c r="N9" s="11"/>
      <c r="O9" s="11"/>
      <c r="P9" s="11"/>
    </row>
    <row r="10" spans="1:16" x14ac:dyDescent="0.25">
      <c r="G10" s="3" t="s">
        <v>206</v>
      </c>
      <c r="N10" s="1">
        <v>231390.06966392579</v>
      </c>
      <c r="O10" s="1">
        <v>232489.10300863389</v>
      </c>
      <c r="P10" s="1">
        <v>233593.76646215247</v>
      </c>
    </row>
    <row r="11" spans="1:16" s="9" customFormat="1" x14ac:dyDescent="0.25">
      <c r="A11" s="8"/>
      <c r="D11" s="8"/>
      <c r="G11" s="10">
        <v>321</v>
      </c>
      <c r="H11" s="14"/>
      <c r="I11" s="15"/>
      <c r="J11" s="14"/>
      <c r="K11" s="10"/>
      <c r="L11" s="10"/>
      <c r="N11" s="11"/>
      <c r="O11" s="11"/>
      <c r="P11" s="11"/>
    </row>
    <row r="12" spans="1:16" s="9" customFormat="1" x14ac:dyDescent="0.25">
      <c r="A12" s="8"/>
      <c r="D12" s="8"/>
      <c r="G12" s="10">
        <v>3211</v>
      </c>
      <c r="H12" s="14"/>
      <c r="I12" s="15"/>
      <c r="J12" s="14"/>
      <c r="K12" s="10"/>
      <c r="L12" s="10"/>
      <c r="N12" s="11"/>
      <c r="O12" s="11"/>
      <c r="P12" s="11"/>
    </row>
    <row r="13" spans="1:16" ht="30" x14ac:dyDescent="0.25">
      <c r="C13" t="s">
        <v>24</v>
      </c>
      <c r="D13" s="2" t="s">
        <v>25</v>
      </c>
      <c r="E13">
        <v>11</v>
      </c>
      <c r="F13" t="s">
        <v>2</v>
      </c>
      <c r="G13" s="3" t="s">
        <v>36</v>
      </c>
      <c r="N13" s="1">
        <v>125557.4852571174</v>
      </c>
      <c r="O13" s="1">
        <v>125557.4852571174</v>
      </c>
      <c r="P13" s="1">
        <v>125557.4852571174</v>
      </c>
    </row>
    <row r="14" spans="1:16" x14ac:dyDescent="0.25">
      <c r="G14" s="3" t="s">
        <v>206</v>
      </c>
      <c r="N14" s="1">
        <v>1479453.6855455125</v>
      </c>
      <c r="O14" s="1">
        <v>1479453.6855455125</v>
      </c>
      <c r="P14" s="1">
        <v>1479453.6855455125</v>
      </c>
    </row>
    <row r="15" spans="1:16" x14ac:dyDescent="0.25">
      <c r="G15" s="3" t="s">
        <v>207</v>
      </c>
      <c r="N15" s="1">
        <v>4482.9370920456513</v>
      </c>
      <c r="O15" s="1">
        <v>4482.9370920456513</v>
      </c>
      <c r="P15" s="1">
        <v>4482.9370920456513</v>
      </c>
    </row>
    <row r="16" spans="1:16" x14ac:dyDescent="0.25">
      <c r="G16" s="3" t="s">
        <v>208</v>
      </c>
      <c r="N16" s="1">
        <v>3410.8505802706059</v>
      </c>
      <c r="O16" s="1">
        <v>3410.8505802706059</v>
      </c>
      <c r="P16" s="1">
        <v>3410.8505802706059</v>
      </c>
    </row>
    <row r="17" spans="3:16" x14ac:dyDescent="0.25">
      <c r="G17" s="3" t="s">
        <v>209</v>
      </c>
      <c r="N17" s="1">
        <v>13449.545581966935</v>
      </c>
      <c r="O17" s="1">
        <v>13449.545581966935</v>
      </c>
      <c r="P17" s="1">
        <v>13449.545581966935</v>
      </c>
    </row>
    <row r="18" spans="3:16" x14ac:dyDescent="0.25">
      <c r="G18" s="3" t="s">
        <v>210</v>
      </c>
      <c r="N18" s="1">
        <v>120544.37935582409</v>
      </c>
      <c r="O18" s="1">
        <v>120544.37935582409</v>
      </c>
      <c r="P18" s="1">
        <v>120544.37935582409</v>
      </c>
    </row>
    <row r="19" spans="3:16" ht="30" x14ac:dyDescent="0.25">
      <c r="C19" t="s">
        <v>48</v>
      </c>
      <c r="D19" s="2" t="s">
        <v>49</v>
      </c>
      <c r="E19">
        <v>51</v>
      </c>
      <c r="F19" t="s">
        <v>31</v>
      </c>
      <c r="G19" s="3" t="s">
        <v>36</v>
      </c>
      <c r="N19" s="1">
        <v>20610</v>
      </c>
      <c r="O19" s="1">
        <v>0</v>
      </c>
      <c r="P19" s="1">
        <v>0</v>
      </c>
    </row>
    <row r="20" spans="3:16" x14ac:dyDescent="0.25">
      <c r="G20" s="3" t="s">
        <v>206</v>
      </c>
      <c r="N20" s="1">
        <v>8624</v>
      </c>
      <c r="O20" s="1">
        <v>0</v>
      </c>
      <c r="P20" s="1">
        <v>0</v>
      </c>
    </row>
    <row r="21" spans="3:16" x14ac:dyDescent="0.25">
      <c r="E21">
        <v>52</v>
      </c>
      <c r="F21" t="s">
        <v>32</v>
      </c>
      <c r="G21" s="3" t="s">
        <v>36</v>
      </c>
      <c r="N21" s="1">
        <v>1595638</v>
      </c>
      <c r="O21" s="1">
        <v>897294</v>
      </c>
      <c r="P21" s="1">
        <v>430064</v>
      </c>
    </row>
    <row r="22" spans="3:16" x14ac:dyDescent="0.25">
      <c r="G22" s="3" t="s">
        <v>206</v>
      </c>
      <c r="N22" s="1">
        <v>207914</v>
      </c>
      <c r="O22" s="1">
        <v>22497</v>
      </c>
      <c r="P22" s="1">
        <v>50531</v>
      </c>
    </row>
    <row r="23" spans="3:16" x14ac:dyDescent="0.25">
      <c r="E23">
        <v>61</v>
      </c>
      <c r="F23" t="s">
        <v>33</v>
      </c>
      <c r="G23" s="3" t="s">
        <v>36</v>
      </c>
      <c r="N23" s="1">
        <v>2227816</v>
      </c>
      <c r="O23" s="1">
        <v>151003</v>
      </c>
      <c r="P23" s="1">
        <v>60349</v>
      </c>
    </row>
    <row r="24" spans="3:16" x14ac:dyDescent="0.25">
      <c r="G24" s="3" t="s">
        <v>206</v>
      </c>
      <c r="N24" s="1">
        <v>131536</v>
      </c>
      <c r="O24" s="1">
        <v>85449</v>
      </c>
      <c r="P24" s="1">
        <v>38664</v>
      </c>
    </row>
    <row r="25" spans="3:16" ht="30" x14ac:dyDescent="0.25">
      <c r="C25" t="s">
        <v>54</v>
      </c>
      <c r="D25" s="2" t="s">
        <v>55</v>
      </c>
      <c r="E25">
        <v>31</v>
      </c>
      <c r="F25" t="s">
        <v>37</v>
      </c>
      <c r="G25" s="3" t="s">
        <v>36</v>
      </c>
      <c r="N25" s="1">
        <v>1174597</v>
      </c>
      <c r="O25" s="1">
        <v>1240958</v>
      </c>
      <c r="P25" s="1">
        <v>1307320</v>
      </c>
    </row>
    <row r="26" spans="3:16" x14ac:dyDescent="0.25">
      <c r="G26" s="3" t="s">
        <v>206</v>
      </c>
      <c r="N26" s="1">
        <v>3175659</v>
      </c>
      <c r="O26" s="1">
        <v>3322318</v>
      </c>
      <c r="P26" s="1">
        <v>3404606</v>
      </c>
    </row>
    <row r="27" spans="3:16" x14ac:dyDescent="0.25">
      <c r="G27" s="3" t="s">
        <v>207</v>
      </c>
      <c r="N27" s="1">
        <v>39949</v>
      </c>
      <c r="O27" s="1">
        <v>39949</v>
      </c>
      <c r="P27" s="1">
        <v>39949</v>
      </c>
    </row>
    <row r="28" spans="3:16" x14ac:dyDescent="0.25">
      <c r="G28" s="3" t="s">
        <v>208</v>
      </c>
      <c r="N28" s="1">
        <v>6636</v>
      </c>
      <c r="O28" s="1">
        <v>6636</v>
      </c>
      <c r="P28" s="1">
        <v>6636</v>
      </c>
    </row>
    <row r="29" spans="3:16" x14ac:dyDescent="0.25">
      <c r="G29" s="3" t="s">
        <v>211</v>
      </c>
      <c r="N29" s="1">
        <v>112814</v>
      </c>
      <c r="O29" s="1">
        <v>112816</v>
      </c>
      <c r="P29" s="1">
        <v>112814</v>
      </c>
    </row>
    <row r="30" spans="3:16" x14ac:dyDescent="0.25">
      <c r="G30" s="3" t="s">
        <v>209</v>
      </c>
      <c r="N30" s="1">
        <v>24554</v>
      </c>
      <c r="O30" s="1">
        <v>24554</v>
      </c>
      <c r="P30" s="1">
        <v>24554</v>
      </c>
    </row>
    <row r="31" spans="3:16" x14ac:dyDescent="0.25">
      <c r="G31" s="3" t="s">
        <v>210</v>
      </c>
      <c r="N31" s="1">
        <v>507265</v>
      </c>
      <c r="O31" s="1">
        <v>524917</v>
      </c>
      <c r="P31" s="1">
        <v>524919</v>
      </c>
    </row>
    <row r="32" spans="3:16" x14ac:dyDescent="0.25">
      <c r="G32" s="3" t="s">
        <v>212</v>
      </c>
      <c r="N32" s="1">
        <v>53089</v>
      </c>
      <c r="O32" s="1">
        <v>61052</v>
      </c>
      <c r="P32" s="1">
        <v>61052</v>
      </c>
    </row>
    <row r="33" spans="1:16" x14ac:dyDescent="0.25">
      <c r="E33">
        <v>43</v>
      </c>
      <c r="F33" t="s">
        <v>29</v>
      </c>
      <c r="G33" s="3" t="s">
        <v>36</v>
      </c>
      <c r="N33" s="1">
        <v>644367</v>
      </c>
      <c r="O33" s="1">
        <v>663613</v>
      </c>
      <c r="P33" s="1">
        <v>686178</v>
      </c>
    </row>
    <row r="34" spans="1:16" x14ac:dyDescent="0.25">
      <c r="G34" s="3" t="s">
        <v>206</v>
      </c>
      <c r="N34" s="1">
        <v>641316</v>
      </c>
      <c r="O34" s="1">
        <v>653794</v>
      </c>
      <c r="P34" s="1">
        <v>659632</v>
      </c>
    </row>
    <row r="35" spans="1:16" x14ac:dyDescent="0.25">
      <c r="G35" s="3" t="s">
        <v>207</v>
      </c>
      <c r="N35" s="1">
        <v>10353</v>
      </c>
      <c r="O35" s="1">
        <v>10353</v>
      </c>
      <c r="P35" s="1">
        <v>10751</v>
      </c>
    </row>
    <row r="36" spans="1:16" x14ac:dyDescent="0.25">
      <c r="G36" s="3" t="s">
        <v>209</v>
      </c>
      <c r="N36" s="1">
        <v>9954</v>
      </c>
      <c r="O36" s="1">
        <v>12741</v>
      </c>
      <c r="P36" s="1">
        <v>14600</v>
      </c>
    </row>
    <row r="37" spans="1:16" x14ac:dyDescent="0.25">
      <c r="G37" s="3" t="s">
        <v>210</v>
      </c>
      <c r="N37" s="1">
        <v>202668</v>
      </c>
      <c r="O37" s="1">
        <v>210765</v>
      </c>
      <c r="P37" s="1">
        <v>219259</v>
      </c>
    </row>
    <row r="38" spans="1:16" x14ac:dyDescent="0.25">
      <c r="G38" s="3" t="s">
        <v>212</v>
      </c>
      <c r="N38" s="1">
        <v>69016</v>
      </c>
      <c r="O38" s="1">
        <v>72998</v>
      </c>
      <c r="P38" s="1">
        <v>72998</v>
      </c>
    </row>
    <row r="39" spans="1:16" ht="30" x14ac:dyDescent="0.25">
      <c r="C39" t="s">
        <v>88</v>
      </c>
      <c r="D39" s="2" t="s">
        <v>89</v>
      </c>
      <c r="E39">
        <v>563</v>
      </c>
      <c r="F39" t="s">
        <v>107</v>
      </c>
      <c r="G39" s="3" t="s">
        <v>36</v>
      </c>
      <c r="N39" s="1">
        <v>463129</v>
      </c>
      <c r="O39" s="1">
        <v>0</v>
      </c>
      <c r="P39" s="1">
        <v>0</v>
      </c>
    </row>
    <row r="40" spans="1:16" x14ac:dyDescent="0.25">
      <c r="G40" s="3" t="s">
        <v>206</v>
      </c>
      <c r="N40" s="1">
        <v>328611</v>
      </c>
      <c r="O40" s="1">
        <v>0</v>
      </c>
      <c r="P40" s="1">
        <v>0</v>
      </c>
    </row>
    <row r="41" spans="1:16" x14ac:dyDescent="0.25">
      <c r="G41" s="3" t="s">
        <v>213</v>
      </c>
      <c r="N41" s="1">
        <v>619886</v>
      </c>
      <c r="O41" s="1">
        <v>0</v>
      </c>
      <c r="P41" s="1">
        <v>0</v>
      </c>
    </row>
    <row r="42" spans="1:16" ht="45" x14ac:dyDescent="0.25">
      <c r="C42" t="s">
        <v>93</v>
      </c>
      <c r="D42" s="2" t="s">
        <v>94</v>
      </c>
      <c r="E42">
        <v>5761</v>
      </c>
      <c r="F42" t="s">
        <v>108</v>
      </c>
      <c r="G42" s="3" t="s">
        <v>206</v>
      </c>
      <c r="N42" s="1">
        <v>5584865.8054078333</v>
      </c>
      <c r="O42" s="1">
        <v>0</v>
      </c>
      <c r="P42" s="1">
        <v>0</v>
      </c>
    </row>
    <row r="43" spans="1:16" ht="45" x14ac:dyDescent="0.25">
      <c r="C43" t="s">
        <v>95</v>
      </c>
      <c r="D43" s="2" t="s">
        <v>96</v>
      </c>
      <c r="E43">
        <v>581</v>
      </c>
      <c r="F43" t="s">
        <v>85</v>
      </c>
      <c r="G43" s="3" t="s">
        <v>206</v>
      </c>
      <c r="N43" s="1">
        <v>1364342.6958339566</v>
      </c>
      <c r="O43" s="1">
        <v>3078061</v>
      </c>
      <c r="P43" s="1">
        <v>928291.2560886601</v>
      </c>
    </row>
    <row r="44" spans="1:16" ht="60" x14ac:dyDescent="0.25">
      <c r="A44" s="2" t="s">
        <v>109</v>
      </c>
      <c r="B44" t="s">
        <v>221</v>
      </c>
      <c r="C44" t="s">
        <v>0</v>
      </c>
      <c r="D44" s="2" t="s">
        <v>1</v>
      </c>
      <c r="E44">
        <v>11</v>
      </c>
      <c r="F44" t="s">
        <v>2</v>
      </c>
      <c r="G44" s="3" t="s">
        <v>36</v>
      </c>
      <c r="N44" s="1">
        <v>20575291.804628983</v>
      </c>
      <c r="O44" s="1">
        <v>20673018.261962388</v>
      </c>
      <c r="P44" s="1">
        <v>20771245.350683466</v>
      </c>
    </row>
    <row r="45" spans="1:16" x14ac:dyDescent="0.25">
      <c r="G45" s="3" t="s">
        <v>206</v>
      </c>
      <c r="N45" s="1">
        <v>511721.43209992797</v>
      </c>
      <c r="O45" s="1">
        <v>514151.95523299265</v>
      </c>
      <c r="P45" s="1">
        <v>516594.92940748512</v>
      </c>
    </row>
    <row r="46" spans="1:16" ht="30" x14ac:dyDescent="0.25">
      <c r="B46" t="s">
        <v>221</v>
      </c>
      <c r="C46" t="s">
        <v>9</v>
      </c>
      <c r="D46" s="2" t="s">
        <v>10</v>
      </c>
      <c r="E46">
        <v>11</v>
      </c>
      <c r="F46" t="s">
        <v>2</v>
      </c>
      <c r="G46" s="3" t="s">
        <v>206</v>
      </c>
      <c r="N46" s="1">
        <v>78253</v>
      </c>
      <c r="O46" s="1">
        <v>78253</v>
      </c>
      <c r="P46" s="1">
        <v>78253</v>
      </c>
    </row>
    <row r="47" spans="1:16" x14ac:dyDescent="0.25">
      <c r="B47" t="s">
        <v>221</v>
      </c>
      <c r="C47" t="s">
        <v>22</v>
      </c>
      <c r="D47" s="2" t="s">
        <v>23</v>
      </c>
      <c r="E47">
        <v>11</v>
      </c>
      <c r="F47" t="s">
        <v>2</v>
      </c>
      <c r="G47" s="3" t="s">
        <v>36</v>
      </c>
      <c r="N47" s="1">
        <v>258912.24587839999</v>
      </c>
      <c r="O47" s="1">
        <v>258912.24587839999</v>
      </c>
      <c r="P47" s="1">
        <v>258912.24587839999</v>
      </c>
    </row>
    <row r="48" spans="1:16" ht="30" x14ac:dyDescent="0.25">
      <c r="B48" t="s">
        <v>223</v>
      </c>
      <c r="C48" t="s">
        <v>101</v>
      </c>
      <c r="D48" s="2" t="s">
        <v>102</v>
      </c>
      <c r="E48">
        <v>11</v>
      </c>
      <c r="F48" t="s">
        <v>2</v>
      </c>
      <c r="G48" s="3" t="s">
        <v>206</v>
      </c>
      <c r="N48" s="1">
        <v>144612</v>
      </c>
      <c r="O48" s="1">
        <v>177129</v>
      </c>
      <c r="P48" s="1">
        <v>177129</v>
      </c>
    </row>
    <row r="49" spans="2:16" x14ac:dyDescent="0.25">
      <c r="G49" s="3" t="s">
        <v>207</v>
      </c>
      <c r="N49" s="1">
        <v>5309</v>
      </c>
      <c r="O49" s="1">
        <v>5309</v>
      </c>
      <c r="P49" s="1">
        <v>5309</v>
      </c>
    </row>
    <row r="50" spans="2:16" x14ac:dyDescent="0.25">
      <c r="G50" s="3" t="s">
        <v>209</v>
      </c>
      <c r="N50" s="1">
        <v>2654</v>
      </c>
      <c r="O50" s="1">
        <v>2654</v>
      </c>
      <c r="P50" s="1">
        <v>2654</v>
      </c>
    </row>
    <row r="51" spans="2:16" x14ac:dyDescent="0.25">
      <c r="G51" s="3" t="s">
        <v>210</v>
      </c>
      <c r="N51" s="1">
        <v>35890</v>
      </c>
      <c r="O51" s="1">
        <v>35890</v>
      </c>
      <c r="P51" s="1">
        <v>35890</v>
      </c>
    </row>
    <row r="52" spans="2:16" ht="30" x14ac:dyDescent="0.25">
      <c r="B52" t="s">
        <v>221</v>
      </c>
      <c r="C52" t="s">
        <v>24</v>
      </c>
      <c r="D52" s="2" t="s">
        <v>25</v>
      </c>
      <c r="E52">
        <v>11</v>
      </c>
      <c r="F52" t="s">
        <v>2</v>
      </c>
      <c r="G52" s="3" t="s">
        <v>206</v>
      </c>
      <c r="N52" s="1">
        <v>1424623.2745280964</v>
      </c>
      <c r="O52" s="1">
        <v>1424623.2745280964</v>
      </c>
      <c r="P52" s="1">
        <v>1424623.2745280964</v>
      </c>
    </row>
    <row r="53" spans="2:16" x14ac:dyDescent="0.25">
      <c r="G53" s="3" t="s">
        <v>207</v>
      </c>
      <c r="N53" s="1">
        <v>5201.1628590212149</v>
      </c>
      <c r="O53" s="1">
        <v>5201.1628590212149</v>
      </c>
      <c r="P53" s="1">
        <v>5201.1628590212149</v>
      </c>
    </row>
    <row r="54" spans="2:16" x14ac:dyDescent="0.25">
      <c r="G54" s="3" t="s">
        <v>209</v>
      </c>
      <c r="N54" s="1">
        <v>1238.3721092907654</v>
      </c>
      <c r="O54" s="1">
        <v>1238.3721092907654</v>
      </c>
      <c r="P54" s="1">
        <v>1238.3721092907654</v>
      </c>
    </row>
    <row r="55" spans="2:16" x14ac:dyDescent="0.25">
      <c r="G55" s="3" t="s">
        <v>210</v>
      </c>
      <c r="N55" s="1">
        <v>238035.75894083994</v>
      </c>
      <c r="O55" s="1">
        <v>238035.75894083994</v>
      </c>
      <c r="P55" s="1">
        <v>238035.75894083994</v>
      </c>
    </row>
    <row r="56" spans="2:16" ht="30" x14ac:dyDescent="0.25">
      <c r="B56" t="s">
        <v>221</v>
      </c>
      <c r="C56" t="s">
        <v>48</v>
      </c>
      <c r="D56" s="2" t="s">
        <v>49</v>
      </c>
      <c r="E56">
        <v>51</v>
      </c>
      <c r="F56" t="s">
        <v>31</v>
      </c>
      <c r="N56" s="1"/>
      <c r="O56" s="1"/>
      <c r="P56" s="1"/>
    </row>
    <row r="57" spans="2:16" x14ac:dyDescent="0.25">
      <c r="G57" s="3" t="s">
        <v>36</v>
      </c>
      <c r="N57" s="1">
        <v>300689</v>
      </c>
      <c r="O57" s="1">
        <v>227400</v>
      </c>
      <c r="P57" s="1">
        <v>219200</v>
      </c>
    </row>
    <row r="58" spans="2:16" x14ac:dyDescent="0.25">
      <c r="G58" s="3" t="s">
        <v>206</v>
      </c>
      <c r="N58" s="1">
        <v>179356</v>
      </c>
      <c r="O58" s="1">
        <v>133400</v>
      </c>
      <c r="P58" s="1">
        <v>133400</v>
      </c>
    </row>
    <row r="59" spans="2:16" x14ac:dyDescent="0.25">
      <c r="G59" s="3" t="s">
        <v>207</v>
      </c>
      <c r="N59" s="1">
        <v>2500</v>
      </c>
      <c r="O59" s="1">
        <v>1500</v>
      </c>
      <c r="P59" s="1">
        <v>1500</v>
      </c>
    </row>
    <row r="60" spans="2:16" x14ac:dyDescent="0.25">
      <c r="G60" s="3" t="s">
        <v>209</v>
      </c>
      <c r="N60" s="1">
        <v>5500</v>
      </c>
      <c r="O60" s="1">
        <v>5000</v>
      </c>
      <c r="P60" s="1">
        <v>5000</v>
      </c>
    </row>
    <row r="61" spans="2:16" x14ac:dyDescent="0.25">
      <c r="G61" s="3" t="s">
        <v>210</v>
      </c>
      <c r="N61" s="1">
        <v>21250</v>
      </c>
      <c r="O61" s="1">
        <v>14000</v>
      </c>
      <c r="P61" s="1">
        <v>14000</v>
      </c>
    </row>
    <row r="62" spans="2:16" x14ac:dyDescent="0.25">
      <c r="G62" s="3" t="s">
        <v>212</v>
      </c>
      <c r="N62" s="1">
        <v>2700</v>
      </c>
      <c r="O62" s="1">
        <v>0</v>
      </c>
      <c r="P62" s="1">
        <v>0</v>
      </c>
    </row>
    <row r="63" spans="2:16" x14ac:dyDescent="0.25">
      <c r="E63">
        <v>52</v>
      </c>
      <c r="F63" t="s">
        <v>32</v>
      </c>
      <c r="G63" s="3" t="s">
        <v>36</v>
      </c>
      <c r="N63" s="1">
        <v>411802</v>
      </c>
      <c r="O63" s="1">
        <v>101098</v>
      </c>
      <c r="P63" s="1">
        <v>0</v>
      </c>
    </row>
    <row r="64" spans="2:16" x14ac:dyDescent="0.25">
      <c r="G64" s="3" t="s">
        <v>206</v>
      </c>
      <c r="N64" s="1">
        <v>454349</v>
      </c>
      <c r="O64" s="1">
        <v>170789</v>
      </c>
      <c r="P64" s="1">
        <v>0</v>
      </c>
    </row>
    <row r="65" spans="2:16" x14ac:dyDescent="0.25">
      <c r="G65" s="3" t="s">
        <v>207</v>
      </c>
      <c r="N65" s="1">
        <v>15</v>
      </c>
      <c r="O65" s="1">
        <v>0</v>
      </c>
      <c r="P65" s="1">
        <v>0</v>
      </c>
    </row>
    <row r="66" spans="2:16" x14ac:dyDescent="0.25">
      <c r="G66" s="3" t="s">
        <v>213</v>
      </c>
      <c r="N66" s="1">
        <v>102304</v>
      </c>
      <c r="O66" s="1">
        <v>25576</v>
      </c>
      <c r="P66" s="1">
        <v>0</v>
      </c>
    </row>
    <row r="67" spans="2:16" x14ac:dyDescent="0.25">
      <c r="G67" s="3" t="s">
        <v>209</v>
      </c>
      <c r="N67" s="1">
        <v>11348</v>
      </c>
      <c r="O67" s="1">
        <v>4424</v>
      </c>
      <c r="P67" s="1">
        <v>0</v>
      </c>
    </row>
    <row r="68" spans="2:16" x14ac:dyDescent="0.25">
      <c r="G68" s="3" t="s">
        <v>210</v>
      </c>
      <c r="N68" s="1">
        <v>694654</v>
      </c>
      <c r="O68" s="1">
        <v>885</v>
      </c>
      <c r="P68" s="1">
        <v>0</v>
      </c>
    </row>
    <row r="69" spans="2:16" x14ac:dyDescent="0.25">
      <c r="G69" s="3" t="s">
        <v>212</v>
      </c>
      <c r="N69" s="1">
        <v>15484</v>
      </c>
      <c r="O69" s="1">
        <v>2212</v>
      </c>
      <c r="P69" s="1">
        <v>0</v>
      </c>
    </row>
    <row r="70" spans="2:16" x14ac:dyDescent="0.25">
      <c r="E70">
        <v>61</v>
      </c>
      <c r="F70" t="s">
        <v>33</v>
      </c>
      <c r="G70" s="3" t="s">
        <v>36</v>
      </c>
      <c r="N70" s="1">
        <v>74750</v>
      </c>
      <c r="O70" s="1">
        <v>0</v>
      </c>
      <c r="P70" s="1">
        <v>0</v>
      </c>
    </row>
    <row r="71" spans="2:16" x14ac:dyDescent="0.25">
      <c r="G71" s="3" t="s">
        <v>206</v>
      </c>
      <c r="N71" s="1">
        <v>369110</v>
      </c>
      <c r="O71" s="1">
        <v>0</v>
      </c>
      <c r="P71" s="1">
        <v>0</v>
      </c>
    </row>
    <row r="72" spans="2:16" ht="30" x14ac:dyDescent="0.25">
      <c r="B72" t="s">
        <v>221</v>
      </c>
      <c r="C72" t="s">
        <v>54</v>
      </c>
      <c r="D72" s="2" t="s">
        <v>55</v>
      </c>
      <c r="E72">
        <v>31</v>
      </c>
      <c r="F72" t="s">
        <v>37</v>
      </c>
      <c r="G72" s="3" t="s">
        <v>36</v>
      </c>
      <c r="N72" s="1">
        <v>618445</v>
      </c>
      <c r="O72" s="1">
        <v>501000</v>
      </c>
      <c r="P72" s="1">
        <v>501000</v>
      </c>
    </row>
    <row r="73" spans="2:16" x14ac:dyDescent="0.25">
      <c r="G73" s="3" t="s">
        <v>206</v>
      </c>
      <c r="N73" s="1">
        <v>934500</v>
      </c>
      <c r="O73" s="1">
        <v>860420</v>
      </c>
      <c r="P73" s="1">
        <v>860420</v>
      </c>
    </row>
    <row r="74" spans="2:16" x14ac:dyDescent="0.25">
      <c r="G74" s="3" t="s">
        <v>207</v>
      </c>
      <c r="N74" s="1">
        <v>5850</v>
      </c>
      <c r="O74" s="1">
        <v>5850</v>
      </c>
      <c r="P74" s="1">
        <v>5850</v>
      </c>
    </row>
    <row r="75" spans="2:16" x14ac:dyDescent="0.25">
      <c r="G75" s="3" t="s">
        <v>208</v>
      </c>
      <c r="N75" s="1">
        <v>6500</v>
      </c>
      <c r="O75" s="1">
        <v>6500</v>
      </c>
      <c r="P75" s="1">
        <v>6500</v>
      </c>
    </row>
    <row r="76" spans="2:16" x14ac:dyDescent="0.25">
      <c r="G76" s="3" t="s">
        <v>210</v>
      </c>
      <c r="N76" s="1">
        <v>171000</v>
      </c>
      <c r="O76" s="1">
        <v>171000</v>
      </c>
      <c r="P76" s="1">
        <v>171000</v>
      </c>
    </row>
    <row r="77" spans="2:16" x14ac:dyDescent="0.25">
      <c r="E77">
        <v>43</v>
      </c>
      <c r="F77" t="s">
        <v>29</v>
      </c>
      <c r="G77" s="3" t="s">
        <v>36</v>
      </c>
      <c r="N77" s="1">
        <v>412300</v>
      </c>
      <c r="O77" s="1">
        <v>412300</v>
      </c>
      <c r="P77" s="1">
        <v>353800</v>
      </c>
    </row>
    <row r="78" spans="2:16" x14ac:dyDescent="0.25">
      <c r="G78" s="3" t="s">
        <v>206</v>
      </c>
      <c r="N78" s="1">
        <v>792650</v>
      </c>
      <c r="O78" s="1">
        <v>792650</v>
      </c>
      <c r="P78" s="1">
        <v>800717</v>
      </c>
    </row>
    <row r="79" spans="2:16" x14ac:dyDescent="0.25">
      <c r="G79" s="3" t="s">
        <v>207</v>
      </c>
      <c r="N79" s="1">
        <v>800</v>
      </c>
      <c r="O79" s="1">
        <v>800</v>
      </c>
      <c r="P79" s="1">
        <v>800</v>
      </c>
    </row>
    <row r="80" spans="2:16" x14ac:dyDescent="0.25">
      <c r="G80" s="3" t="s">
        <v>209</v>
      </c>
      <c r="N80" s="1">
        <v>2500</v>
      </c>
      <c r="O80" s="1">
        <v>2500</v>
      </c>
      <c r="P80" s="1">
        <v>2500</v>
      </c>
    </row>
    <row r="81" spans="2:16" x14ac:dyDescent="0.25">
      <c r="G81" s="3" t="s">
        <v>210</v>
      </c>
      <c r="N81" s="1">
        <v>60250</v>
      </c>
      <c r="O81" s="1">
        <v>60250</v>
      </c>
      <c r="P81" s="1">
        <v>60250</v>
      </c>
    </row>
    <row r="82" spans="2:16" x14ac:dyDescent="0.25">
      <c r="G82" s="3" t="s">
        <v>212</v>
      </c>
      <c r="N82" s="1">
        <v>33000</v>
      </c>
      <c r="O82" s="1">
        <v>33000</v>
      </c>
      <c r="P82" s="1">
        <v>33000</v>
      </c>
    </row>
    <row r="83" spans="2:16" x14ac:dyDescent="0.25">
      <c r="E83">
        <v>52</v>
      </c>
      <c r="F83" t="s">
        <v>32</v>
      </c>
      <c r="G83" s="3" t="s">
        <v>36</v>
      </c>
      <c r="N83" s="1">
        <v>892156</v>
      </c>
      <c r="O83" s="1">
        <v>492100</v>
      </c>
      <c r="P83" s="1">
        <v>376991</v>
      </c>
    </row>
    <row r="84" spans="2:16" x14ac:dyDescent="0.25">
      <c r="G84" s="3" t="s">
        <v>206</v>
      </c>
      <c r="N84" s="1">
        <v>1184617</v>
      </c>
      <c r="O84" s="1">
        <v>552412</v>
      </c>
      <c r="P84" s="1">
        <v>421450</v>
      </c>
    </row>
    <row r="85" spans="2:16" x14ac:dyDescent="0.25">
      <c r="G85" s="3" t="s">
        <v>207</v>
      </c>
      <c r="N85" s="1">
        <v>4911</v>
      </c>
      <c r="O85" s="1">
        <v>2500</v>
      </c>
      <c r="P85" s="1">
        <v>1250</v>
      </c>
    </row>
    <row r="86" spans="2:16" x14ac:dyDescent="0.25">
      <c r="G86" s="3" t="s">
        <v>209</v>
      </c>
      <c r="N86" s="1">
        <v>21236</v>
      </c>
      <c r="O86" s="1">
        <v>10000</v>
      </c>
      <c r="P86" s="1">
        <v>5000</v>
      </c>
    </row>
    <row r="87" spans="2:16" x14ac:dyDescent="0.25">
      <c r="G87" s="3" t="s">
        <v>210</v>
      </c>
      <c r="N87" s="1">
        <v>325849</v>
      </c>
      <c r="O87" s="1">
        <v>114100</v>
      </c>
      <c r="P87" s="1">
        <v>81200</v>
      </c>
    </row>
    <row r="88" spans="2:16" x14ac:dyDescent="0.25">
      <c r="G88" s="3" t="s">
        <v>212</v>
      </c>
      <c r="N88" s="1">
        <v>19908</v>
      </c>
      <c r="O88" s="1">
        <v>10000</v>
      </c>
      <c r="P88" s="1">
        <v>5000</v>
      </c>
    </row>
    <row r="89" spans="2:16" x14ac:dyDescent="0.25">
      <c r="E89">
        <v>71</v>
      </c>
      <c r="F89" t="s">
        <v>56</v>
      </c>
      <c r="G89" s="3" t="s">
        <v>210</v>
      </c>
      <c r="N89" s="1">
        <v>3300</v>
      </c>
      <c r="O89" s="1">
        <v>3300</v>
      </c>
      <c r="P89" s="1">
        <v>3300</v>
      </c>
    </row>
    <row r="90" spans="2:16" ht="30" x14ac:dyDescent="0.25">
      <c r="B90" t="s">
        <v>221</v>
      </c>
      <c r="C90" t="s">
        <v>88</v>
      </c>
      <c r="D90" s="2" t="s">
        <v>89</v>
      </c>
      <c r="E90">
        <v>12</v>
      </c>
      <c r="F90" t="s">
        <v>13</v>
      </c>
      <c r="G90" s="3" t="s">
        <v>36</v>
      </c>
      <c r="N90" s="1">
        <v>115234</v>
      </c>
      <c r="O90" s="1">
        <v>0</v>
      </c>
      <c r="P90" s="1">
        <v>0</v>
      </c>
    </row>
    <row r="91" spans="2:16" x14ac:dyDescent="0.25">
      <c r="G91" s="3" t="s">
        <v>206</v>
      </c>
      <c r="N91" s="1">
        <v>214053</v>
      </c>
      <c r="O91" s="1">
        <v>0</v>
      </c>
      <c r="P91" s="1">
        <v>0</v>
      </c>
    </row>
    <row r="92" spans="2:16" x14ac:dyDescent="0.25">
      <c r="G92" s="3" t="s">
        <v>209</v>
      </c>
      <c r="N92" s="1">
        <v>1246</v>
      </c>
      <c r="O92" s="1">
        <v>0</v>
      </c>
      <c r="P92" s="1">
        <v>0</v>
      </c>
    </row>
    <row r="93" spans="2:16" x14ac:dyDescent="0.25">
      <c r="G93" s="3" t="s">
        <v>210</v>
      </c>
      <c r="N93" s="1">
        <v>1277</v>
      </c>
      <c r="O93" s="1">
        <v>0</v>
      </c>
      <c r="P93" s="1">
        <v>0</v>
      </c>
    </row>
    <row r="94" spans="2:16" x14ac:dyDescent="0.25">
      <c r="E94">
        <v>563</v>
      </c>
      <c r="F94" t="s">
        <v>107</v>
      </c>
      <c r="G94" s="3" t="s">
        <v>36</v>
      </c>
      <c r="N94" s="1">
        <v>670953</v>
      </c>
      <c r="O94" s="1">
        <v>0</v>
      </c>
      <c r="P94" s="1">
        <v>0</v>
      </c>
    </row>
    <row r="95" spans="2:16" x14ac:dyDescent="0.25">
      <c r="G95" s="3" t="s">
        <v>206</v>
      </c>
      <c r="N95" s="1">
        <v>1452539</v>
      </c>
      <c r="O95" s="1">
        <v>0</v>
      </c>
      <c r="P95" s="1">
        <v>0</v>
      </c>
    </row>
    <row r="96" spans="2:16" x14ac:dyDescent="0.25">
      <c r="G96" s="3" t="s">
        <v>213</v>
      </c>
      <c r="N96" s="1">
        <v>85669</v>
      </c>
      <c r="O96" s="1">
        <v>0</v>
      </c>
      <c r="P96" s="1">
        <v>0</v>
      </c>
    </row>
    <row r="97" spans="1:16" x14ac:dyDescent="0.25">
      <c r="G97" s="3" t="s">
        <v>209</v>
      </c>
      <c r="N97" s="1">
        <v>7058</v>
      </c>
      <c r="O97" s="1">
        <v>0</v>
      </c>
      <c r="P97" s="1">
        <v>0</v>
      </c>
    </row>
    <row r="98" spans="1:16" x14ac:dyDescent="0.25">
      <c r="G98" s="3" t="s">
        <v>210</v>
      </c>
      <c r="N98" s="1">
        <v>41401</v>
      </c>
      <c r="O98" s="1">
        <v>0</v>
      </c>
      <c r="P98" s="1">
        <v>0</v>
      </c>
    </row>
    <row r="99" spans="1:16" ht="30" x14ac:dyDescent="0.25">
      <c r="B99" t="s">
        <v>221</v>
      </c>
      <c r="C99" t="s">
        <v>90</v>
      </c>
      <c r="D99" s="2" t="s">
        <v>91</v>
      </c>
      <c r="E99">
        <v>12</v>
      </c>
      <c r="F99" t="s">
        <v>13</v>
      </c>
      <c r="G99" s="3" t="s">
        <v>36</v>
      </c>
      <c r="N99" s="1">
        <v>5061.4549441323998</v>
      </c>
      <c r="O99" s="1"/>
      <c r="P99" s="1"/>
    </row>
    <row r="100" spans="1:16" x14ac:dyDescent="0.25">
      <c r="E100">
        <v>561</v>
      </c>
      <c r="F100" t="s">
        <v>92</v>
      </c>
      <c r="G100" s="3" t="s">
        <v>36</v>
      </c>
      <c r="N100" s="1">
        <v>28681.578016750263</v>
      </c>
      <c r="O100" s="1"/>
      <c r="P100" s="1"/>
    </row>
    <row r="101" spans="1:16" ht="45" x14ac:dyDescent="0.25">
      <c r="B101" t="s">
        <v>221</v>
      </c>
      <c r="C101" t="s">
        <v>93</v>
      </c>
      <c r="D101" s="2" t="s">
        <v>94</v>
      </c>
      <c r="E101">
        <v>5761</v>
      </c>
      <c r="F101" t="s">
        <v>108</v>
      </c>
      <c r="G101" s="3" t="s">
        <v>206</v>
      </c>
      <c r="N101" s="1">
        <v>349125.88697601261</v>
      </c>
      <c r="O101" s="1"/>
      <c r="P101" s="1">
        <v>0</v>
      </c>
    </row>
    <row r="102" spans="1:16" x14ac:dyDescent="0.25">
      <c r="G102" s="3" t="s">
        <v>210</v>
      </c>
      <c r="N102" s="1">
        <v>3464240.513080487</v>
      </c>
      <c r="O102" s="1"/>
      <c r="P102" s="1">
        <v>0</v>
      </c>
    </row>
    <row r="103" spans="1:16" ht="45" x14ac:dyDescent="0.25">
      <c r="B103" t="s">
        <v>221</v>
      </c>
      <c r="C103" t="s">
        <v>95</v>
      </c>
      <c r="D103" s="2" t="s">
        <v>96</v>
      </c>
      <c r="E103">
        <v>581</v>
      </c>
      <c r="F103" t="s">
        <v>85</v>
      </c>
      <c r="G103" s="3" t="s">
        <v>206</v>
      </c>
      <c r="N103" s="1">
        <v>280271.6178553697</v>
      </c>
      <c r="O103" s="1">
        <v>366540</v>
      </c>
      <c r="P103" s="1">
        <v>0</v>
      </c>
    </row>
    <row r="104" spans="1:16" x14ac:dyDescent="0.25">
      <c r="G104" s="3" t="s">
        <v>210</v>
      </c>
      <c r="N104" s="1">
        <v>2859976.4854989937</v>
      </c>
      <c r="O104" s="1">
        <v>4052519</v>
      </c>
      <c r="P104" s="1">
        <v>0</v>
      </c>
    </row>
    <row r="105" spans="1:16" ht="30" x14ac:dyDescent="0.25">
      <c r="C105" t="s">
        <v>97</v>
      </c>
      <c r="D105" s="2" t="s">
        <v>98</v>
      </c>
      <c r="E105">
        <v>581</v>
      </c>
      <c r="F105" t="s">
        <v>85</v>
      </c>
      <c r="G105" s="3" t="s">
        <v>36</v>
      </c>
      <c r="N105" s="1">
        <v>218595</v>
      </c>
      <c r="O105" s="1">
        <v>218595</v>
      </c>
      <c r="P105" s="1">
        <v>218595</v>
      </c>
    </row>
    <row r="106" spans="1:16" x14ac:dyDescent="0.25">
      <c r="G106" s="3" t="s">
        <v>206</v>
      </c>
      <c r="N106" s="1">
        <v>469630</v>
      </c>
      <c r="O106" s="1">
        <v>181157</v>
      </c>
      <c r="P106" s="1">
        <v>181157</v>
      </c>
    </row>
    <row r="107" spans="1:16" x14ac:dyDescent="0.25">
      <c r="G107" s="3" t="s">
        <v>209</v>
      </c>
      <c r="N107" s="1">
        <v>181830</v>
      </c>
      <c r="O107" s="1">
        <v>0</v>
      </c>
      <c r="P107" s="1">
        <v>0</v>
      </c>
    </row>
    <row r="108" spans="1:16" x14ac:dyDescent="0.25">
      <c r="G108" s="3" t="s">
        <v>210</v>
      </c>
      <c r="N108" s="1">
        <v>5496857</v>
      </c>
      <c r="O108" s="1">
        <v>1803022</v>
      </c>
      <c r="P108" s="1">
        <v>396585</v>
      </c>
    </row>
    <row r="109" spans="1:16" x14ac:dyDescent="0.25">
      <c r="G109" s="3" t="s">
        <v>212</v>
      </c>
      <c r="N109" s="1">
        <v>54217</v>
      </c>
      <c r="O109" s="1">
        <v>0</v>
      </c>
      <c r="P109" s="1">
        <v>0</v>
      </c>
    </row>
    <row r="110" spans="1:16" ht="75" x14ac:dyDescent="0.25">
      <c r="A110" s="2" t="s">
        <v>111</v>
      </c>
      <c r="B110" t="s">
        <v>221</v>
      </c>
      <c r="C110" t="s">
        <v>0</v>
      </c>
      <c r="D110" s="2" t="s">
        <v>1</v>
      </c>
      <c r="E110">
        <v>11</v>
      </c>
      <c r="F110" t="s">
        <v>2</v>
      </c>
      <c r="G110" s="3" t="s">
        <v>36</v>
      </c>
      <c r="N110" s="1">
        <v>5549749.7199728042</v>
      </c>
      <c r="O110" s="1">
        <v>5576109.3645586465</v>
      </c>
      <c r="P110" s="1">
        <v>5602604.043871088</v>
      </c>
    </row>
    <row r="111" spans="1:16" x14ac:dyDescent="0.25">
      <c r="G111" s="3" t="s">
        <v>206</v>
      </c>
      <c r="N111" s="1">
        <v>76425.803005329784</v>
      </c>
      <c r="O111" s="1">
        <v>76788.802619016496</v>
      </c>
      <c r="P111" s="1">
        <v>77153.661800780086</v>
      </c>
    </row>
    <row r="112" spans="1:16" ht="30" x14ac:dyDescent="0.25">
      <c r="C112" t="s">
        <v>24</v>
      </c>
      <c r="D112" s="2" t="s">
        <v>25</v>
      </c>
      <c r="E112">
        <v>11</v>
      </c>
      <c r="F112" t="s">
        <v>2</v>
      </c>
      <c r="G112" s="3" t="s">
        <v>36</v>
      </c>
      <c r="N112" s="1">
        <v>131611.60360057629</v>
      </c>
      <c r="O112" s="1">
        <v>131611.60360057629</v>
      </c>
      <c r="P112" s="1">
        <v>131611.60360057629</v>
      </c>
    </row>
    <row r="113" spans="3:16" x14ac:dyDescent="0.25">
      <c r="G113" s="3" t="s">
        <v>206</v>
      </c>
      <c r="N113" s="1">
        <v>263256.59594230662</v>
      </c>
      <c r="O113" s="1">
        <v>263256.59594230662</v>
      </c>
      <c r="P113" s="1">
        <v>263256.59594230662</v>
      </c>
    </row>
    <row r="114" spans="3:16" x14ac:dyDescent="0.25">
      <c r="G114" s="3" t="s">
        <v>207</v>
      </c>
      <c r="N114" s="1">
        <v>89.945180251807272</v>
      </c>
      <c r="O114" s="1">
        <v>89.945180251807272</v>
      </c>
      <c r="P114" s="1">
        <v>89.945180251807272</v>
      </c>
    </row>
    <row r="115" spans="3:16" ht="30" x14ac:dyDescent="0.25">
      <c r="C115" t="s">
        <v>48</v>
      </c>
      <c r="D115" s="2" t="s">
        <v>49</v>
      </c>
      <c r="E115">
        <v>51</v>
      </c>
      <c r="F115" t="s">
        <v>31</v>
      </c>
      <c r="G115" s="3" t="s">
        <v>36</v>
      </c>
      <c r="N115" s="1">
        <v>135523</v>
      </c>
      <c r="O115" s="1">
        <v>97121</v>
      </c>
      <c r="P115" s="1">
        <v>52963</v>
      </c>
    </row>
    <row r="116" spans="3:16" x14ac:dyDescent="0.25">
      <c r="G116" s="3" t="s">
        <v>206</v>
      </c>
      <c r="N116" s="1">
        <v>61054</v>
      </c>
      <c r="O116" s="1">
        <v>38067</v>
      </c>
      <c r="P116" s="1">
        <v>21620</v>
      </c>
    </row>
    <row r="117" spans="3:16" x14ac:dyDescent="0.25">
      <c r="G117" s="3" t="s">
        <v>210</v>
      </c>
      <c r="N117" s="1">
        <v>4991</v>
      </c>
      <c r="O117" s="1">
        <v>3491</v>
      </c>
      <c r="P117" s="1">
        <v>3000</v>
      </c>
    </row>
    <row r="118" spans="3:16" ht="30" x14ac:dyDescent="0.25">
      <c r="C118" t="s">
        <v>54</v>
      </c>
      <c r="D118" s="2" t="s">
        <v>55</v>
      </c>
      <c r="E118">
        <v>31</v>
      </c>
      <c r="F118" t="s">
        <v>37</v>
      </c>
      <c r="G118" s="3" t="s">
        <v>36</v>
      </c>
      <c r="N118" s="1">
        <v>154731</v>
      </c>
      <c r="O118" s="1">
        <v>158673</v>
      </c>
      <c r="P118" s="1">
        <v>158673</v>
      </c>
    </row>
    <row r="119" spans="3:16" x14ac:dyDescent="0.25">
      <c r="G119" s="3" t="s">
        <v>206</v>
      </c>
      <c r="N119" s="1">
        <v>27108</v>
      </c>
      <c r="O119" s="1">
        <v>28237</v>
      </c>
      <c r="P119" s="1">
        <v>28625</v>
      </c>
    </row>
    <row r="120" spans="3:16" x14ac:dyDescent="0.25">
      <c r="G120" s="3" t="s">
        <v>210</v>
      </c>
      <c r="N120" s="1">
        <v>8350</v>
      </c>
      <c r="O120" s="1">
        <v>9300</v>
      </c>
      <c r="P120" s="1">
        <v>9300</v>
      </c>
    </row>
    <row r="121" spans="3:16" x14ac:dyDescent="0.25">
      <c r="G121" s="3" t="s">
        <v>212</v>
      </c>
      <c r="N121" s="1">
        <v>25016</v>
      </c>
      <c r="O121" s="1">
        <v>22000</v>
      </c>
      <c r="P121" s="1">
        <v>20000</v>
      </c>
    </row>
    <row r="122" spans="3:16" x14ac:dyDescent="0.25">
      <c r="E122">
        <v>43</v>
      </c>
      <c r="F122" t="s">
        <v>29</v>
      </c>
      <c r="G122" s="3" t="s">
        <v>36</v>
      </c>
      <c r="N122" s="1">
        <v>6720</v>
      </c>
      <c r="O122" s="1">
        <v>7000</v>
      </c>
      <c r="P122" s="1">
        <v>7000</v>
      </c>
    </row>
    <row r="123" spans="3:16" x14ac:dyDescent="0.25">
      <c r="G123" s="3" t="s">
        <v>206</v>
      </c>
      <c r="N123" s="1">
        <v>311320</v>
      </c>
      <c r="O123" s="1">
        <v>320646</v>
      </c>
      <c r="P123" s="1">
        <v>324732</v>
      </c>
    </row>
    <row r="124" spans="3:16" x14ac:dyDescent="0.25">
      <c r="G124" s="3" t="s">
        <v>207</v>
      </c>
      <c r="N124" s="1">
        <v>2934</v>
      </c>
      <c r="O124" s="1">
        <v>3026</v>
      </c>
      <c r="P124" s="1">
        <v>3026</v>
      </c>
    </row>
    <row r="125" spans="3:16" x14ac:dyDescent="0.25">
      <c r="G125" s="3" t="s">
        <v>210</v>
      </c>
      <c r="N125" s="1">
        <v>81136</v>
      </c>
      <c r="O125" s="1">
        <v>74142</v>
      </c>
      <c r="P125" s="1">
        <v>77159</v>
      </c>
    </row>
    <row r="126" spans="3:16" x14ac:dyDescent="0.25">
      <c r="E126">
        <v>52</v>
      </c>
      <c r="F126" t="s">
        <v>32</v>
      </c>
      <c r="G126" s="3" t="s">
        <v>36</v>
      </c>
      <c r="N126" s="1">
        <v>179831</v>
      </c>
      <c r="O126" s="1">
        <v>179324</v>
      </c>
      <c r="P126" s="1">
        <v>180006</v>
      </c>
    </row>
    <row r="127" spans="3:16" x14ac:dyDescent="0.25">
      <c r="G127" s="3" t="s">
        <v>206</v>
      </c>
      <c r="N127" s="1">
        <v>47533</v>
      </c>
      <c r="O127" s="1">
        <v>81101</v>
      </c>
      <c r="P127" s="1">
        <v>75981</v>
      </c>
    </row>
    <row r="128" spans="3:16" x14ac:dyDescent="0.25">
      <c r="G128" s="3" t="s">
        <v>207</v>
      </c>
      <c r="N128" s="1">
        <v>11</v>
      </c>
      <c r="O128" s="1">
        <v>62</v>
      </c>
      <c r="P128" s="1">
        <v>52</v>
      </c>
    </row>
    <row r="129" spans="1:16" x14ac:dyDescent="0.25">
      <c r="G129" s="3" t="s">
        <v>210</v>
      </c>
      <c r="N129" s="1">
        <v>57361</v>
      </c>
      <c r="O129" s="1">
        <v>85344</v>
      </c>
      <c r="P129" s="1">
        <v>84940</v>
      </c>
    </row>
    <row r="130" spans="1:16" x14ac:dyDescent="0.25">
      <c r="E130">
        <v>61</v>
      </c>
      <c r="F130" t="s">
        <v>33</v>
      </c>
      <c r="G130" s="3" t="s">
        <v>206</v>
      </c>
      <c r="N130" s="1">
        <v>1195</v>
      </c>
      <c r="O130" s="1">
        <v>1195</v>
      </c>
      <c r="P130" s="1">
        <v>1195</v>
      </c>
    </row>
    <row r="131" spans="1:16" x14ac:dyDescent="0.25">
      <c r="G131" s="3" t="s">
        <v>208</v>
      </c>
      <c r="N131" s="1">
        <v>2123</v>
      </c>
      <c r="O131" s="1">
        <v>2123</v>
      </c>
      <c r="P131" s="1">
        <v>2123</v>
      </c>
    </row>
    <row r="132" spans="1:16" x14ac:dyDescent="0.25">
      <c r="E132">
        <v>71</v>
      </c>
      <c r="F132" t="s">
        <v>56</v>
      </c>
      <c r="G132" s="3" t="s">
        <v>206</v>
      </c>
      <c r="N132" s="1">
        <v>700</v>
      </c>
      <c r="O132" s="1">
        <v>825</v>
      </c>
      <c r="P132" s="1">
        <v>852</v>
      </c>
    </row>
    <row r="133" spans="1:16" ht="30" x14ac:dyDescent="0.25">
      <c r="C133" t="s">
        <v>90</v>
      </c>
      <c r="D133" s="2" t="s">
        <v>91</v>
      </c>
      <c r="E133">
        <v>12</v>
      </c>
      <c r="F133" t="s">
        <v>13</v>
      </c>
      <c r="G133" s="3" t="s">
        <v>36</v>
      </c>
      <c r="N133" s="1">
        <v>10999.526338208716</v>
      </c>
      <c r="O133" s="1"/>
      <c r="P133" s="1"/>
    </row>
    <row r="134" spans="1:16" x14ac:dyDescent="0.25">
      <c r="E134">
        <v>561</v>
      </c>
      <c r="F134" t="s">
        <v>92</v>
      </c>
      <c r="G134" s="3" t="s">
        <v>36</v>
      </c>
      <c r="N134" s="1">
        <v>62330.64924984939</v>
      </c>
      <c r="O134" s="1"/>
      <c r="P134" s="1"/>
    </row>
    <row r="135" spans="1:16" ht="45" x14ac:dyDescent="0.25">
      <c r="C135" t="s">
        <v>93</v>
      </c>
      <c r="D135" s="2" t="s">
        <v>94</v>
      </c>
      <c r="E135">
        <v>5761</v>
      </c>
      <c r="F135" t="s">
        <v>108</v>
      </c>
      <c r="G135" s="3" t="s">
        <v>206</v>
      </c>
      <c r="N135" s="1">
        <v>77161.299209108183</v>
      </c>
      <c r="O135" s="1">
        <v>0</v>
      </c>
      <c r="P135" s="1">
        <v>0</v>
      </c>
    </row>
    <row r="136" spans="1:16" x14ac:dyDescent="0.25">
      <c r="G136" s="3" t="s">
        <v>212</v>
      </c>
      <c r="N136" s="1">
        <v>1116535.6573695506</v>
      </c>
      <c r="O136" s="1">
        <v>0</v>
      </c>
      <c r="P136" s="1">
        <v>0</v>
      </c>
    </row>
    <row r="137" spans="1:16" ht="45" x14ac:dyDescent="0.25">
      <c r="C137" t="s">
        <v>95</v>
      </c>
      <c r="D137" s="2" t="s">
        <v>96</v>
      </c>
      <c r="E137">
        <v>581</v>
      </c>
      <c r="F137" t="s">
        <v>85</v>
      </c>
      <c r="G137" s="3" t="s">
        <v>206</v>
      </c>
      <c r="N137" s="1">
        <v>0</v>
      </c>
      <c r="O137" s="1"/>
      <c r="P137" s="1">
        <v>0</v>
      </c>
    </row>
    <row r="138" spans="1:16" x14ac:dyDescent="0.25">
      <c r="G138" s="3" t="s">
        <v>212</v>
      </c>
      <c r="N138" s="1">
        <v>1766907.6145309426</v>
      </c>
      <c r="O138" s="1">
        <v>0</v>
      </c>
      <c r="P138" s="1">
        <v>0</v>
      </c>
    </row>
    <row r="139" spans="1:16" ht="45" x14ac:dyDescent="0.25">
      <c r="C139" t="s">
        <v>99</v>
      </c>
      <c r="D139" s="2" t="s">
        <v>100</v>
      </c>
      <c r="E139">
        <v>5762</v>
      </c>
      <c r="F139" t="s">
        <v>108</v>
      </c>
      <c r="G139" s="3" t="s">
        <v>206</v>
      </c>
      <c r="N139" s="1">
        <v>5204364.8487332547</v>
      </c>
      <c r="O139" s="1">
        <v>0</v>
      </c>
      <c r="P139" s="1">
        <v>0</v>
      </c>
    </row>
    <row r="140" spans="1:16" ht="45" x14ac:dyDescent="0.25">
      <c r="A140" s="2" t="s">
        <v>112</v>
      </c>
      <c r="B140" t="s">
        <v>221</v>
      </c>
      <c r="C140" t="s">
        <v>0</v>
      </c>
      <c r="D140" s="2" t="s">
        <v>1</v>
      </c>
      <c r="E140">
        <v>11</v>
      </c>
      <c r="F140" t="s">
        <v>2</v>
      </c>
      <c r="G140" s="3" t="s">
        <v>36</v>
      </c>
      <c r="N140" s="1">
        <v>4253719.4079194702</v>
      </c>
      <c r="O140" s="1">
        <v>4273923.2977196043</v>
      </c>
      <c r="P140" s="1">
        <v>4294230.687653305</v>
      </c>
    </row>
    <row r="141" spans="1:16" x14ac:dyDescent="0.25">
      <c r="G141" s="3" t="s">
        <v>206</v>
      </c>
      <c r="N141" s="1">
        <v>93281.054707690855</v>
      </c>
      <c r="O141" s="1">
        <v>93724.111705349351</v>
      </c>
      <c r="P141" s="1">
        <v>94169.438387652175</v>
      </c>
    </row>
    <row r="142" spans="1:16" x14ac:dyDescent="0.25">
      <c r="C142" t="s">
        <v>22</v>
      </c>
      <c r="D142" s="2" t="s">
        <v>23</v>
      </c>
      <c r="E142">
        <v>11</v>
      </c>
      <c r="F142" t="s">
        <v>2</v>
      </c>
      <c r="G142" s="3" t="s">
        <v>36</v>
      </c>
      <c r="N142" s="1">
        <v>32512.94</v>
      </c>
      <c r="O142" s="1">
        <v>32512.94</v>
      </c>
      <c r="P142" s="1">
        <v>32512.94</v>
      </c>
    </row>
    <row r="143" spans="1:16" ht="30" x14ac:dyDescent="0.25">
      <c r="C143" t="s">
        <v>24</v>
      </c>
      <c r="D143" s="2" t="s">
        <v>25</v>
      </c>
      <c r="E143">
        <v>11</v>
      </c>
      <c r="F143" t="s">
        <v>2</v>
      </c>
      <c r="G143" s="3" t="s">
        <v>206</v>
      </c>
      <c r="N143" s="1">
        <v>316106.64075529191</v>
      </c>
      <c r="O143" s="1">
        <v>316106.64075529191</v>
      </c>
      <c r="P143" s="1">
        <v>316106.64075529191</v>
      </c>
    </row>
    <row r="144" spans="1:16" x14ac:dyDescent="0.25">
      <c r="G144" s="3" t="s">
        <v>207</v>
      </c>
      <c r="N144" s="1">
        <v>122.43202793114824</v>
      </c>
      <c r="O144" s="1">
        <v>122.43202793114824</v>
      </c>
      <c r="P144" s="1">
        <v>122.43202793114824</v>
      </c>
    </row>
    <row r="145" spans="3:16" x14ac:dyDescent="0.25">
      <c r="G145" s="3" t="s">
        <v>210</v>
      </c>
      <c r="N145" s="1">
        <v>18776.175803520891</v>
      </c>
      <c r="O145" s="1">
        <v>18776.175803520891</v>
      </c>
      <c r="P145" s="1">
        <v>18776.175803520891</v>
      </c>
    </row>
    <row r="146" spans="3:16" ht="30" x14ac:dyDescent="0.25">
      <c r="C146" t="s">
        <v>54</v>
      </c>
      <c r="D146" s="2" t="s">
        <v>55</v>
      </c>
      <c r="E146">
        <v>31</v>
      </c>
      <c r="F146" t="s">
        <v>37</v>
      </c>
      <c r="G146" s="3" t="s">
        <v>36</v>
      </c>
      <c r="N146" s="1">
        <v>3150</v>
      </c>
      <c r="O146" s="1">
        <v>3260</v>
      </c>
      <c r="P146" s="1">
        <v>3370</v>
      </c>
    </row>
    <row r="147" spans="3:16" x14ac:dyDescent="0.25">
      <c r="G147" s="3" t="s">
        <v>206</v>
      </c>
      <c r="N147" s="1">
        <v>25425</v>
      </c>
      <c r="O147" s="1">
        <v>25980</v>
      </c>
      <c r="P147" s="1">
        <v>26730</v>
      </c>
    </row>
    <row r="148" spans="3:16" x14ac:dyDescent="0.25">
      <c r="G148" s="3" t="s">
        <v>210</v>
      </c>
      <c r="N148" s="1">
        <v>1100</v>
      </c>
      <c r="O148" s="1">
        <v>1100</v>
      </c>
      <c r="P148" s="1">
        <v>1100</v>
      </c>
    </row>
    <row r="149" spans="3:16" x14ac:dyDescent="0.25">
      <c r="E149">
        <v>43</v>
      </c>
      <c r="F149" t="s">
        <v>29</v>
      </c>
      <c r="G149" s="3" t="s">
        <v>36</v>
      </c>
      <c r="N149" s="1">
        <v>14930</v>
      </c>
      <c r="O149" s="1">
        <v>15217</v>
      </c>
      <c r="P149" s="1">
        <v>15615</v>
      </c>
    </row>
    <row r="150" spans="3:16" x14ac:dyDescent="0.25">
      <c r="G150" s="3" t="s">
        <v>206</v>
      </c>
      <c r="N150" s="1">
        <v>66490</v>
      </c>
      <c r="O150" s="1">
        <v>68559</v>
      </c>
      <c r="P150" s="1">
        <v>70400</v>
      </c>
    </row>
    <row r="151" spans="3:16" x14ac:dyDescent="0.25">
      <c r="E151">
        <v>51</v>
      </c>
      <c r="F151" t="s">
        <v>31</v>
      </c>
      <c r="G151" s="3" t="s">
        <v>36</v>
      </c>
      <c r="N151" s="1">
        <v>34766</v>
      </c>
      <c r="O151" s="1">
        <v>34852</v>
      </c>
      <c r="P151" s="1">
        <v>34938</v>
      </c>
    </row>
    <row r="152" spans="3:16" x14ac:dyDescent="0.25">
      <c r="G152" s="3" t="s">
        <v>206</v>
      </c>
      <c r="N152" s="1">
        <v>24234</v>
      </c>
      <c r="O152" s="1">
        <v>24148</v>
      </c>
      <c r="P152" s="1">
        <v>24062</v>
      </c>
    </row>
    <row r="153" spans="3:16" x14ac:dyDescent="0.25">
      <c r="E153">
        <v>52</v>
      </c>
      <c r="F153" t="s">
        <v>32</v>
      </c>
      <c r="G153" s="3" t="s">
        <v>36</v>
      </c>
      <c r="N153" s="1">
        <v>144892</v>
      </c>
      <c r="O153" s="1">
        <v>94524</v>
      </c>
      <c r="P153" s="1">
        <v>74936</v>
      </c>
    </row>
    <row r="154" spans="3:16" x14ac:dyDescent="0.25">
      <c r="G154" s="3" t="s">
        <v>206</v>
      </c>
      <c r="N154" s="1">
        <v>106046</v>
      </c>
      <c r="O154" s="1">
        <v>47606</v>
      </c>
      <c r="P154" s="1">
        <v>18600</v>
      </c>
    </row>
    <row r="155" spans="3:16" x14ac:dyDescent="0.25">
      <c r="G155" s="3" t="s">
        <v>213</v>
      </c>
      <c r="N155" s="1">
        <v>700</v>
      </c>
      <c r="O155" s="1">
        <v>500</v>
      </c>
      <c r="P155" s="1">
        <v>500</v>
      </c>
    </row>
    <row r="156" spans="3:16" x14ac:dyDescent="0.25">
      <c r="G156" s="3" t="s">
        <v>210</v>
      </c>
      <c r="N156" s="1">
        <v>10568</v>
      </c>
      <c r="O156" s="1">
        <v>4803</v>
      </c>
      <c r="P156" s="1"/>
    </row>
    <row r="157" spans="3:16" x14ac:dyDescent="0.25">
      <c r="E157">
        <v>61</v>
      </c>
      <c r="F157" t="s">
        <v>33</v>
      </c>
      <c r="G157" s="3" t="s">
        <v>36</v>
      </c>
      <c r="N157" s="1">
        <v>96224</v>
      </c>
      <c r="O157" s="1"/>
      <c r="P157" s="1"/>
    </row>
    <row r="158" spans="3:16" x14ac:dyDescent="0.25">
      <c r="G158" s="3" t="s">
        <v>206</v>
      </c>
      <c r="N158" s="1">
        <v>128739</v>
      </c>
      <c r="O158" s="1"/>
      <c r="P158" s="1"/>
    </row>
    <row r="159" spans="3:16" x14ac:dyDescent="0.25">
      <c r="G159" s="3" t="s">
        <v>210</v>
      </c>
      <c r="N159" s="1">
        <v>33179</v>
      </c>
      <c r="O159" s="1"/>
      <c r="P159" s="1"/>
    </row>
    <row r="160" spans="3:16" ht="30" x14ac:dyDescent="0.25">
      <c r="C160" t="s">
        <v>90</v>
      </c>
      <c r="D160" s="2" t="s">
        <v>91</v>
      </c>
      <c r="E160">
        <v>12</v>
      </c>
      <c r="F160" t="s">
        <v>13</v>
      </c>
      <c r="G160" s="3" t="s">
        <v>36</v>
      </c>
      <c r="N160" s="1">
        <v>22372.434537676403</v>
      </c>
      <c r="O160" s="1"/>
      <c r="P160" s="1"/>
    </row>
    <row r="161" spans="1:16" x14ac:dyDescent="0.25">
      <c r="E161">
        <v>561</v>
      </c>
      <c r="F161" t="s">
        <v>92</v>
      </c>
      <c r="G161" s="3" t="s">
        <v>206</v>
      </c>
      <c r="N161" s="1">
        <v>17399.699045555426</v>
      </c>
      <c r="O161" s="1"/>
      <c r="P161" s="1"/>
    </row>
    <row r="162" spans="1:16" x14ac:dyDescent="0.25">
      <c r="G162" s="3" t="s">
        <v>213</v>
      </c>
      <c r="N162" s="1">
        <v>4963.315658850579</v>
      </c>
      <c r="O162" s="1"/>
      <c r="P162" s="1"/>
    </row>
    <row r="163" spans="1:16" x14ac:dyDescent="0.25">
      <c r="G163" s="3" t="s">
        <v>210</v>
      </c>
      <c r="N163" s="1">
        <v>104414.11434242698</v>
      </c>
      <c r="O163" s="1"/>
      <c r="P163" s="1"/>
    </row>
    <row r="164" spans="1:16" ht="45" x14ac:dyDescent="0.25">
      <c r="C164" t="s">
        <v>93</v>
      </c>
      <c r="D164" s="2" t="s">
        <v>94</v>
      </c>
      <c r="E164" t="s">
        <v>110</v>
      </c>
      <c r="F164" t="s">
        <v>110</v>
      </c>
      <c r="G164" s="3" t="s">
        <v>206</v>
      </c>
      <c r="N164" s="1"/>
      <c r="O164" s="1"/>
      <c r="P164" s="1"/>
    </row>
    <row r="165" spans="1:16" x14ac:dyDescent="0.25">
      <c r="G165" s="3" t="s">
        <v>212</v>
      </c>
      <c r="N165" s="1"/>
      <c r="O165" s="1"/>
      <c r="P165" s="1"/>
    </row>
    <row r="166" spans="1:16" ht="45" x14ac:dyDescent="0.25">
      <c r="A166" s="2" t="s">
        <v>113</v>
      </c>
      <c r="B166" t="s">
        <v>221</v>
      </c>
      <c r="C166" t="s">
        <v>0</v>
      </c>
      <c r="D166" s="2" t="s">
        <v>1</v>
      </c>
      <c r="E166">
        <v>11</v>
      </c>
      <c r="F166" t="s">
        <v>2</v>
      </c>
      <c r="G166" s="3" t="s">
        <v>36</v>
      </c>
      <c r="N166" s="1">
        <v>5217030.6563814273</v>
      </c>
      <c r="O166" s="1">
        <v>5241809.9853303973</v>
      </c>
      <c r="P166" s="1">
        <v>5266716.2533926405</v>
      </c>
    </row>
    <row r="167" spans="1:16" x14ac:dyDescent="0.25">
      <c r="G167" s="3" t="s">
        <v>206</v>
      </c>
      <c r="N167" s="1">
        <v>128947.90548097798</v>
      </c>
      <c r="O167" s="1">
        <v>129560.36930909168</v>
      </c>
      <c r="P167" s="1">
        <v>130175.97065620002</v>
      </c>
    </row>
    <row r="168" spans="1:16" ht="30" x14ac:dyDescent="0.25">
      <c r="C168" t="s">
        <v>24</v>
      </c>
      <c r="D168" s="2" t="s">
        <v>25</v>
      </c>
      <c r="E168">
        <v>11</v>
      </c>
      <c r="F168" t="s">
        <v>2</v>
      </c>
      <c r="G168" s="3" t="s">
        <v>206</v>
      </c>
      <c r="N168" s="1">
        <v>473301.69226389949</v>
      </c>
      <c r="O168" s="1">
        <v>473301.69226389949</v>
      </c>
      <c r="P168" s="1">
        <v>473301.69226389949</v>
      </c>
    </row>
    <row r="169" spans="1:16" ht="30" x14ac:dyDescent="0.25">
      <c r="C169" t="s">
        <v>48</v>
      </c>
      <c r="D169" s="2" t="s">
        <v>49</v>
      </c>
      <c r="E169">
        <v>51</v>
      </c>
      <c r="F169" t="s">
        <v>31</v>
      </c>
      <c r="G169" s="3" t="s">
        <v>36</v>
      </c>
      <c r="N169" s="1">
        <v>51198</v>
      </c>
      <c r="O169" s="1">
        <v>34737</v>
      </c>
      <c r="P169" s="1"/>
    </row>
    <row r="170" spans="1:16" x14ac:dyDescent="0.25">
      <c r="E170">
        <v>52</v>
      </c>
      <c r="F170" t="s">
        <v>32</v>
      </c>
      <c r="G170" s="3" t="s">
        <v>36</v>
      </c>
      <c r="N170" s="1">
        <v>25283</v>
      </c>
      <c r="O170" s="1"/>
      <c r="P170" s="1"/>
    </row>
    <row r="171" spans="1:16" x14ac:dyDescent="0.25">
      <c r="G171" s="3" t="s">
        <v>206</v>
      </c>
      <c r="N171" s="1">
        <v>5375</v>
      </c>
      <c r="O171" s="1"/>
      <c r="P171" s="1"/>
    </row>
    <row r="172" spans="1:16" ht="30" x14ac:dyDescent="0.25">
      <c r="C172" t="s">
        <v>54</v>
      </c>
      <c r="D172" s="2" t="s">
        <v>55</v>
      </c>
      <c r="E172">
        <v>31</v>
      </c>
      <c r="F172" t="s">
        <v>37</v>
      </c>
      <c r="G172" s="3" t="s">
        <v>36</v>
      </c>
      <c r="N172" s="1">
        <v>1109562</v>
      </c>
      <c r="O172" s="1">
        <v>1109562</v>
      </c>
      <c r="P172" s="1">
        <v>1109562</v>
      </c>
    </row>
    <row r="173" spans="1:16" x14ac:dyDescent="0.25">
      <c r="G173" s="3" t="s">
        <v>206</v>
      </c>
      <c r="N173" s="1">
        <v>2139614</v>
      </c>
      <c r="O173" s="1">
        <v>2139614</v>
      </c>
      <c r="P173" s="1">
        <v>2139614</v>
      </c>
    </row>
    <row r="174" spans="1:16" x14ac:dyDescent="0.25">
      <c r="G174" s="3" t="s">
        <v>207</v>
      </c>
      <c r="N174" s="1">
        <v>26544</v>
      </c>
      <c r="O174" s="1">
        <v>26544</v>
      </c>
      <c r="P174" s="1">
        <v>26544</v>
      </c>
    </row>
    <row r="175" spans="1:16" x14ac:dyDescent="0.25">
      <c r="G175" s="3" t="s">
        <v>208</v>
      </c>
      <c r="N175" s="1"/>
      <c r="O175" s="1"/>
      <c r="P175" s="1"/>
    </row>
    <row r="176" spans="1:16" x14ac:dyDescent="0.25">
      <c r="G176" s="3" t="s">
        <v>211</v>
      </c>
      <c r="N176" s="1">
        <v>796</v>
      </c>
      <c r="O176" s="1">
        <v>796</v>
      </c>
      <c r="P176" s="1">
        <v>796</v>
      </c>
    </row>
    <row r="177" spans="5:16" x14ac:dyDescent="0.25">
      <c r="G177" s="3" t="s">
        <v>210</v>
      </c>
      <c r="N177" s="1">
        <v>7962</v>
      </c>
      <c r="O177" s="1">
        <v>7962</v>
      </c>
      <c r="P177" s="1">
        <v>7962</v>
      </c>
    </row>
    <row r="178" spans="5:16" x14ac:dyDescent="0.25">
      <c r="G178" s="3" t="s">
        <v>212</v>
      </c>
      <c r="N178" s="1">
        <v>66306</v>
      </c>
      <c r="O178" s="1">
        <v>66306</v>
      </c>
      <c r="P178" s="1">
        <v>66306</v>
      </c>
    </row>
    <row r="179" spans="5:16" x14ac:dyDescent="0.25">
      <c r="E179">
        <v>43</v>
      </c>
      <c r="F179" t="s">
        <v>29</v>
      </c>
      <c r="G179" s="3" t="s">
        <v>36</v>
      </c>
      <c r="N179" s="1">
        <v>37162</v>
      </c>
      <c r="O179" s="1">
        <v>37162</v>
      </c>
      <c r="P179" s="1">
        <v>37162</v>
      </c>
    </row>
    <row r="180" spans="5:16" x14ac:dyDescent="0.25">
      <c r="G180" s="3" t="s">
        <v>206</v>
      </c>
      <c r="N180" s="1">
        <v>218987</v>
      </c>
      <c r="O180" s="1">
        <v>218987</v>
      </c>
      <c r="P180" s="1">
        <v>218987</v>
      </c>
    </row>
    <row r="181" spans="5:16" x14ac:dyDescent="0.25">
      <c r="G181" s="3" t="s">
        <v>207</v>
      </c>
      <c r="N181" s="1">
        <v>13272</v>
      </c>
      <c r="O181" s="1">
        <v>13272</v>
      </c>
      <c r="P181" s="1">
        <v>13272</v>
      </c>
    </row>
    <row r="182" spans="5:16" x14ac:dyDescent="0.25">
      <c r="G182" s="3" t="s">
        <v>208</v>
      </c>
      <c r="N182" s="1"/>
      <c r="O182" s="1"/>
      <c r="P182" s="1"/>
    </row>
    <row r="183" spans="5:16" x14ac:dyDescent="0.25">
      <c r="G183" s="3" t="s">
        <v>210</v>
      </c>
      <c r="N183" s="1">
        <v>39816</v>
      </c>
      <c r="O183" s="1">
        <v>39816</v>
      </c>
      <c r="P183" s="1">
        <v>39816</v>
      </c>
    </row>
    <row r="184" spans="5:16" x14ac:dyDescent="0.25">
      <c r="G184" s="3" t="s">
        <v>212</v>
      </c>
      <c r="N184" s="1">
        <v>26544</v>
      </c>
      <c r="O184" s="1">
        <v>26544</v>
      </c>
      <c r="P184" s="1">
        <v>26544</v>
      </c>
    </row>
    <row r="185" spans="5:16" x14ac:dyDescent="0.25">
      <c r="E185">
        <v>51</v>
      </c>
      <c r="F185" t="s">
        <v>31</v>
      </c>
      <c r="G185" s="3" t="s">
        <v>36</v>
      </c>
      <c r="N185" s="1">
        <v>371740</v>
      </c>
      <c r="O185" s="1">
        <v>110952</v>
      </c>
      <c r="P185" s="1">
        <v>108400</v>
      </c>
    </row>
    <row r="186" spans="5:16" x14ac:dyDescent="0.25">
      <c r="G186" s="3" t="s">
        <v>206</v>
      </c>
      <c r="N186" s="1">
        <v>39700</v>
      </c>
      <c r="O186" s="1">
        <v>8498</v>
      </c>
      <c r="P186" s="1">
        <v>6600</v>
      </c>
    </row>
    <row r="187" spans="5:16" x14ac:dyDescent="0.25">
      <c r="E187">
        <v>52</v>
      </c>
      <c r="F187" t="s">
        <v>32</v>
      </c>
      <c r="G187" s="3" t="s">
        <v>36</v>
      </c>
      <c r="N187" s="1">
        <v>100519</v>
      </c>
      <c r="O187" s="1">
        <v>72945</v>
      </c>
      <c r="P187" s="1">
        <v>54186</v>
      </c>
    </row>
    <row r="188" spans="5:16" x14ac:dyDescent="0.25">
      <c r="G188" s="3" t="s">
        <v>206</v>
      </c>
      <c r="N188" s="1">
        <v>35169</v>
      </c>
      <c r="O188" s="1"/>
      <c r="P188" s="1"/>
    </row>
    <row r="189" spans="5:16" x14ac:dyDescent="0.25">
      <c r="G189" s="3" t="s">
        <v>210</v>
      </c>
      <c r="N189" s="1"/>
      <c r="O189" s="1"/>
      <c r="P189" s="1"/>
    </row>
    <row r="190" spans="5:16" x14ac:dyDescent="0.25">
      <c r="G190" s="3" t="s">
        <v>212</v>
      </c>
      <c r="N190" s="1">
        <v>0</v>
      </c>
      <c r="O190" s="1">
        <v>39816</v>
      </c>
      <c r="P190" s="1">
        <v>39816</v>
      </c>
    </row>
    <row r="191" spans="5:16" x14ac:dyDescent="0.25">
      <c r="E191">
        <v>61</v>
      </c>
      <c r="F191" t="s">
        <v>33</v>
      </c>
      <c r="G191" s="3" t="s">
        <v>206</v>
      </c>
      <c r="N191" s="1">
        <v>29199</v>
      </c>
      <c r="O191" s="1">
        <v>38490</v>
      </c>
      <c r="P191" s="1">
        <v>38490</v>
      </c>
    </row>
    <row r="192" spans="5:16" x14ac:dyDescent="0.25">
      <c r="G192" s="3" t="s">
        <v>210</v>
      </c>
      <c r="N192" s="1">
        <v>10617</v>
      </c>
      <c r="O192" s="1">
        <v>10617</v>
      </c>
      <c r="P192" s="1">
        <v>10617</v>
      </c>
    </row>
    <row r="193" spans="1:16" x14ac:dyDescent="0.25">
      <c r="E193">
        <v>561</v>
      </c>
      <c r="F193" t="s">
        <v>92</v>
      </c>
      <c r="G193" s="3" t="s">
        <v>36</v>
      </c>
      <c r="N193" s="1"/>
      <c r="O193" s="1"/>
      <c r="P193" s="1"/>
    </row>
    <row r="194" spans="1:16" x14ac:dyDescent="0.25">
      <c r="G194" s="3" t="s">
        <v>206</v>
      </c>
      <c r="N194" s="1"/>
      <c r="O194" s="1"/>
      <c r="P194" s="1"/>
    </row>
    <row r="195" spans="1:16" ht="30" x14ac:dyDescent="0.25">
      <c r="C195" t="s">
        <v>90</v>
      </c>
      <c r="D195" s="2" t="s">
        <v>91</v>
      </c>
      <c r="E195">
        <v>12</v>
      </c>
      <c r="F195" t="s">
        <v>13</v>
      </c>
      <c r="G195" s="3" t="s">
        <v>36</v>
      </c>
      <c r="N195" s="1">
        <v>16173.036582254406</v>
      </c>
      <c r="O195" s="1"/>
      <c r="P195" s="1"/>
    </row>
    <row r="196" spans="1:16" x14ac:dyDescent="0.25">
      <c r="G196" s="3" t="s">
        <v>206</v>
      </c>
      <c r="N196" s="1">
        <v>4636.3029824656369</v>
      </c>
      <c r="O196" s="1"/>
      <c r="P196" s="1"/>
    </row>
    <row r="197" spans="1:16" x14ac:dyDescent="0.25">
      <c r="E197">
        <v>561</v>
      </c>
      <c r="F197" t="s">
        <v>92</v>
      </c>
      <c r="G197" s="3" t="s">
        <v>36</v>
      </c>
      <c r="N197" s="1">
        <v>91647.206382969584</v>
      </c>
      <c r="O197" s="1"/>
      <c r="P197" s="1"/>
    </row>
    <row r="198" spans="1:16" x14ac:dyDescent="0.25">
      <c r="G198" s="3" t="s">
        <v>206</v>
      </c>
      <c r="N198" s="1">
        <v>26272.383304581443</v>
      </c>
      <c r="O198" s="1"/>
      <c r="P198" s="1"/>
    </row>
    <row r="199" spans="1:16" ht="60" x14ac:dyDescent="0.25">
      <c r="A199" s="2" t="s">
        <v>114</v>
      </c>
      <c r="B199" t="s">
        <v>221</v>
      </c>
      <c r="C199" t="s">
        <v>0</v>
      </c>
      <c r="D199" s="2" t="s">
        <v>1</v>
      </c>
      <c r="E199">
        <v>11</v>
      </c>
      <c r="F199" t="s">
        <v>2</v>
      </c>
      <c r="G199" s="3" t="s">
        <v>36</v>
      </c>
      <c r="N199" s="1">
        <v>11394126.037882729</v>
      </c>
      <c r="O199" s="1">
        <v>11448244.714918558</v>
      </c>
      <c r="P199" s="1">
        <v>11502640.630167272</v>
      </c>
    </row>
    <row r="200" spans="1:16" x14ac:dyDescent="0.25">
      <c r="G200" s="3" t="s">
        <v>206</v>
      </c>
      <c r="N200" s="1">
        <v>364139.46309260995</v>
      </c>
      <c r="O200" s="1">
        <v>365869.01619160041</v>
      </c>
      <c r="P200" s="1">
        <v>367607.42941497918</v>
      </c>
    </row>
    <row r="201" spans="1:16" x14ac:dyDescent="0.25">
      <c r="C201" t="s">
        <v>22</v>
      </c>
      <c r="D201" s="2" t="s">
        <v>23</v>
      </c>
      <c r="E201">
        <v>11</v>
      </c>
      <c r="F201" t="s">
        <v>2</v>
      </c>
      <c r="G201" s="3" t="s">
        <v>36</v>
      </c>
      <c r="N201" s="1">
        <v>43151.824226800003</v>
      </c>
      <c r="O201" s="1">
        <v>43151.824226800003</v>
      </c>
      <c r="P201" s="1">
        <v>43151.824226800003</v>
      </c>
    </row>
    <row r="202" spans="1:16" ht="30" x14ac:dyDescent="0.25">
      <c r="C202" t="s">
        <v>24</v>
      </c>
      <c r="D202" s="2" t="s">
        <v>25</v>
      </c>
      <c r="E202">
        <v>11</v>
      </c>
      <c r="F202" t="s">
        <v>2</v>
      </c>
      <c r="G202" s="3" t="s">
        <v>206</v>
      </c>
      <c r="N202" s="1">
        <v>788299.80105294182</v>
      </c>
      <c r="O202" s="1">
        <v>788299.80105294182</v>
      </c>
      <c r="P202" s="1">
        <v>788299.80105294182</v>
      </c>
    </row>
    <row r="203" spans="1:16" x14ac:dyDescent="0.25">
      <c r="G203" s="3" t="s">
        <v>207</v>
      </c>
      <c r="N203" s="1">
        <v>54.488372808793677</v>
      </c>
      <c r="O203" s="1">
        <v>54.488372808793677</v>
      </c>
      <c r="P203" s="1">
        <v>54.488372808793677</v>
      </c>
    </row>
    <row r="204" spans="1:16" x14ac:dyDescent="0.25">
      <c r="G204" s="3" t="s">
        <v>211</v>
      </c>
      <c r="N204" s="1">
        <v>276.56977107493759</v>
      </c>
      <c r="O204" s="1">
        <v>276.56977107493759</v>
      </c>
      <c r="P204" s="1">
        <v>276.56977107493759</v>
      </c>
    </row>
    <row r="205" spans="1:16" x14ac:dyDescent="0.25">
      <c r="G205" s="3" t="s">
        <v>210</v>
      </c>
      <c r="N205" s="1">
        <v>65462.826441328441</v>
      </c>
      <c r="O205" s="1">
        <v>65462.826441328441</v>
      </c>
      <c r="P205" s="1">
        <v>65462.826441328441</v>
      </c>
    </row>
    <row r="206" spans="1:16" ht="30" x14ac:dyDescent="0.25">
      <c r="C206" t="s">
        <v>48</v>
      </c>
      <c r="D206" s="2" t="s">
        <v>49</v>
      </c>
      <c r="E206">
        <v>51</v>
      </c>
      <c r="F206" t="s">
        <v>31</v>
      </c>
      <c r="G206" s="3" t="s">
        <v>36</v>
      </c>
      <c r="N206" s="1">
        <v>155800</v>
      </c>
      <c r="O206" s="1">
        <v>88800</v>
      </c>
      <c r="P206" s="1">
        <v>65125</v>
      </c>
    </row>
    <row r="207" spans="1:16" x14ac:dyDescent="0.25">
      <c r="G207" s="3" t="s">
        <v>206</v>
      </c>
      <c r="N207" s="1">
        <v>198490</v>
      </c>
      <c r="O207" s="1">
        <v>113400.25</v>
      </c>
      <c r="P207" s="1">
        <v>78031.25</v>
      </c>
    </row>
    <row r="208" spans="1:16" x14ac:dyDescent="0.25">
      <c r="G208" s="3" t="s">
        <v>210</v>
      </c>
      <c r="N208" s="1">
        <v>27000</v>
      </c>
      <c r="O208" s="1">
        <v>0</v>
      </c>
      <c r="P208" s="1">
        <v>0</v>
      </c>
    </row>
    <row r="209" spans="3:16" x14ac:dyDescent="0.25">
      <c r="E209">
        <v>52</v>
      </c>
      <c r="F209" t="s">
        <v>32</v>
      </c>
      <c r="G209" s="3" t="s">
        <v>36</v>
      </c>
      <c r="N209" s="1">
        <v>53089.120000000003</v>
      </c>
      <c r="O209" s="1">
        <v>0</v>
      </c>
      <c r="P209" s="1">
        <v>0</v>
      </c>
    </row>
    <row r="210" spans="3:16" x14ac:dyDescent="0.25">
      <c r="G210" s="3" t="s">
        <v>206</v>
      </c>
      <c r="N210" s="1">
        <v>1864655.91</v>
      </c>
      <c r="O210" s="1">
        <v>0</v>
      </c>
      <c r="P210" s="1">
        <v>0</v>
      </c>
    </row>
    <row r="211" spans="3:16" x14ac:dyDescent="0.25">
      <c r="G211" s="3" t="s">
        <v>213</v>
      </c>
      <c r="N211" s="1">
        <v>62567</v>
      </c>
      <c r="O211" s="1">
        <v>0</v>
      </c>
      <c r="P211" s="1">
        <v>0</v>
      </c>
    </row>
    <row r="212" spans="3:16" x14ac:dyDescent="0.25">
      <c r="G212" s="3" t="s">
        <v>210</v>
      </c>
      <c r="N212" s="1">
        <v>2218848.17</v>
      </c>
      <c r="O212" s="1">
        <v>1327229</v>
      </c>
      <c r="P212" s="1">
        <v>0</v>
      </c>
    </row>
    <row r="213" spans="3:16" ht="30" x14ac:dyDescent="0.25">
      <c r="C213" t="s">
        <v>54</v>
      </c>
      <c r="D213" s="2" t="s">
        <v>55</v>
      </c>
      <c r="E213">
        <v>31</v>
      </c>
      <c r="F213" t="s">
        <v>37</v>
      </c>
      <c r="G213" s="3" t="s">
        <v>36</v>
      </c>
      <c r="N213" s="1">
        <v>85087</v>
      </c>
      <c r="O213" s="1">
        <v>85087</v>
      </c>
      <c r="P213" s="1">
        <v>85087</v>
      </c>
    </row>
    <row r="214" spans="3:16" x14ac:dyDescent="0.25">
      <c r="G214" s="3" t="s">
        <v>206</v>
      </c>
      <c r="N214" s="1">
        <v>1153678</v>
      </c>
      <c r="O214" s="1">
        <v>1167786</v>
      </c>
      <c r="P214" s="1">
        <v>1167786</v>
      </c>
    </row>
    <row r="215" spans="3:16" x14ac:dyDescent="0.25">
      <c r="G215" s="3" t="s">
        <v>207</v>
      </c>
      <c r="N215" s="1">
        <v>16019</v>
      </c>
      <c r="O215" s="1">
        <v>16019</v>
      </c>
      <c r="P215" s="1">
        <v>16019</v>
      </c>
    </row>
    <row r="216" spans="3:16" x14ac:dyDescent="0.25">
      <c r="G216" s="3" t="s">
        <v>208</v>
      </c>
      <c r="N216" s="1">
        <v>12706</v>
      </c>
      <c r="O216" s="1">
        <v>12706</v>
      </c>
      <c r="P216" s="1">
        <v>12706</v>
      </c>
    </row>
    <row r="217" spans="3:16" x14ac:dyDescent="0.25">
      <c r="G217" s="3" t="s">
        <v>211</v>
      </c>
      <c r="N217" s="1">
        <v>23226</v>
      </c>
      <c r="O217" s="1">
        <v>23226</v>
      </c>
      <c r="P217" s="1">
        <v>23226</v>
      </c>
    </row>
    <row r="218" spans="3:16" x14ac:dyDescent="0.25">
      <c r="G218" s="3" t="s">
        <v>209</v>
      </c>
      <c r="N218" s="1">
        <v>1418</v>
      </c>
      <c r="O218" s="1">
        <v>1418</v>
      </c>
      <c r="P218" s="1">
        <v>1418</v>
      </c>
    </row>
    <row r="219" spans="3:16" x14ac:dyDescent="0.25">
      <c r="G219" s="3" t="s">
        <v>210</v>
      </c>
      <c r="N219" s="1">
        <v>128251</v>
      </c>
      <c r="O219" s="1">
        <v>128251</v>
      </c>
      <c r="P219" s="1">
        <v>128251</v>
      </c>
    </row>
    <row r="220" spans="3:16" x14ac:dyDescent="0.25">
      <c r="G220" s="3" t="s">
        <v>214</v>
      </c>
      <c r="N220" s="1">
        <v>1061782</v>
      </c>
      <c r="O220" s="1"/>
      <c r="P220" s="1"/>
    </row>
    <row r="221" spans="3:16" x14ac:dyDescent="0.25">
      <c r="E221">
        <v>43</v>
      </c>
      <c r="F221" t="s">
        <v>29</v>
      </c>
      <c r="G221" s="3" t="s">
        <v>36</v>
      </c>
      <c r="N221" s="1">
        <v>19871</v>
      </c>
      <c r="O221" s="1">
        <v>20261</v>
      </c>
      <c r="P221" s="1">
        <v>20657</v>
      </c>
    </row>
    <row r="222" spans="3:16" x14ac:dyDescent="0.25">
      <c r="G222" s="3" t="s">
        <v>206</v>
      </c>
      <c r="N222" s="1">
        <v>366878</v>
      </c>
      <c r="O222" s="1">
        <v>366488</v>
      </c>
      <c r="P222" s="1">
        <v>366092</v>
      </c>
    </row>
    <row r="223" spans="3:16" x14ac:dyDescent="0.25">
      <c r="G223" s="3" t="s">
        <v>207</v>
      </c>
      <c r="N223" s="1">
        <v>66</v>
      </c>
      <c r="O223" s="1">
        <v>66</v>
      </c>
      <c r="P223" s="1">
        <v>66</v>
      </c>
    </row>
    <row r="224" spans="3:16" x14ac:dyDescent="0.25">
      <c r="G224" s="3" t="s">
        <v>208</v>
      </c>
      <c r="N224" s="1">
        <v>20572</v>
      </c>
      <c r="O224" s="1">
        <v>20572</v>
      </c>
      <c r="P224" s="1">
        <v>20572</v>
      </c>
    </row>
    <row r="225" spans="3:16" x14ac:dyDescent="0.25">
      <c r="G225" s="3" t="s">
        <v>211</v>
      </c>
      <c r="N225" s="1">
        <v>5309</v>
      </c>
      <c r="O225" s="1">
        <v>5309</v>
      </c>
      <c r="P225" s="1">
        <v>5309</v>
      </c>
    </row>
    <row r="226" spans="3:16" x14ac:dyDescent="0.25">
      <c r="G226" s="3" t="s">
        <v>209</v>
      </c>
      <c r="N226" s="1">
        <v>5367</v>
      </c>
      <c r="O226" s="1">
        <v>5367</v>
      </c>
      <c r="P226" s="1">
        <v>5367</v>
      </c>
    </row>
    <row r="227" spans="3:16" x14ac:dyDescent="0.25">
      <c r="G227" s="3" t="s">
        <v>210</v>
      </c>
      <c r="N227" s="1">
        <v>78534</v>
      </c>
      <c r="O227" s="1">
        <v>78534</v>
      </c>
      <c r="P227" s="1">
        <v>78534</v>
      </c>
    </row>
    <row r="228" spans="3:16" x14ac:dyDescent="0.25">
      <c r="E228">
        <v>52</v>
      </c>
      <c r="F228" t="s">
        <v>32</v>
      </c>
      <c r="G228" s="3" t="s">
        <v>36</v>
      </c>
      <c r="N228" s="1">
        <v>384807</v>
      </c>
      <c r="O228" s="1">
        <v>268883</v>
      </c>
      <c r="P228" s="1">
        <v>148499</v>
      </c>
    </row>
    <row r="229" spans="3:16" x14ac:dyDescent="0.25">
      <c r="G229" s="3" t="s">
        <v>206</v>
      </c>
      <c r="N229" s="1">
        <v>11902</v>
      </c>
      <c r="O229" s="1">
        <v>8316</v>
      </c>
      <c r="P229" s="1">
        <v>4592</v>
      </c>
    </row>
    <row r="230" spans="3:16" x14ac:dyDescent="0.25">
      <c r="E230">
        <v>61</v>
      </c>
      <c r="F230" t="s">
        <v>33</v>
      </c>
      <c r="G230" s="3" t="s">
        <v>36</v>
      </c>
      <c r="N230" s="1">
        <v>992481</v>
      </c>
      <c r="O230" s="1">
        <v>1012092</v>
      </c>
      <c r="P230" s="1">
        <v>1032095</v>
      </c>
    </row>
    <row r="231" spans="3:16" x14ac:dyDescent="0.25">
      <c r="G231" s="3" t="s">
        <v>206</v>
      </c>
      <c r="N231" s="1">
        <v>555073</v>
      </c>
      <c r="O231" s="1">
        <v>555073</v>
      </c>
      <c r="P231" s="1">
        <v>555073</v>
      </c>
    </row>
    <row r="232" spans="3:16" x14ac:dyDescent="0.25">
      <c r="G232" s="3" t="s">
        <v>207</v>
      </c>
      <c r="N232" s="1">
        <v>23</v>
      </c>
      <c r="O232" s="1">
        <v>23</v>
      </c>
      <c r="P232" s="1">
        <v>23</v>
      </c>
    </row>
    <row r="233" spans="3:16" x14ac:dyDescent="0.25">
      <c r="G233" s="3" t="s">
        <v>208</v>
      </c>
      <c r="N233" s="1">
        <v>3327</v>
      </c>
      <c r="O233" s="1">
        <v>3327</v>
      </c>
      <c r="P233" s="1">
        <v>3327</v>
      </c>
    </row>
    <row r="234" spans="3:16" x14ac:dyDescent="0.25">
      <c r="G234" s="3" t="s">
        <v>210</v>
      </c>
      <c r="N234" s="1">
        <v>532082</v>
      </c>
      <c r="O234" s="1">
        <v>532082</v>
      </c>
      <c r="P234" s="1">
        <v>532082</v>
      </c>
    </row>
    <row r="235" spans="3:16" x14ac:dyDescent="0.25">
      <c r="E235">
        <v>71</v>
      </c>
      <c r="F235" t="s">
        <v>56</v>
      </c>
      <c r="G235" s="3" t="s">
        <v>206</v>
      </c>
      <c r="N235" s="1">
        <v>3318</v>
      </c>
      <c r="O235" s="1">
        <v>3318</v>
      </c>
      <c r="P235" s="1">
        <v>3318</v>
      </c>
    </row>
    <row r="236" spans="3:16" ht="30" x14ac:dyDescent="0.25">
      <c r="C236" t="s">
        <v>88</v>
      </c>
      <c r="D236" s="2" t="s">
        <v>89</v>
      </c>
      <c r="E236">
        <v>563</v>
      </c>
      <c r="F236" t="s">
        <v>107</v>
      </c>
      <c r="G236" s="3" t="s">
        <v>36</v>
      </c>
      <c r="N236" s="1">
        <v>381747.84986989014</v>
      </c>
      <c r="O236" s="1">
        <v>0</v>
      </c>
      <c r="P236" s="1">
        <v>0</v>
      </c>
    </row>
    <row r="237" spans="3:16" x14ac:dyDescent="0.25">
      <c r="G237" s="3" t="s">
        <v>206</v>
      </c>
      <c r="N237" s="1">
        <v>1079260.9336062027</v>
      </c>
      <c r="O237" s="1">
        <v>0</v>
      </c>
      <c r="P237" s="1">
        <v>0</v>
      </c>
    </row>
    <row r="238" spans="3:16" x14ac:dyDescent="0.25">
      <c r="G238" s="3" t="s">
        <v>210</v>
      </c>
      <c r="N238" s="1">
        <v>1075520.4338696292</v>
      </c>
      <c r="O238" s="1">
        <v>0</v>
      </c>
      <c r="P238" s="1">
        <v>0</v>
      </c>
    </row>
    <row r="239" spans="3:16" ht="45" x14ac:dyDescent="0.25">
      <c r="C239" t="s">
        <v>93</v>
      </c>
      <c r="D239" s="2" t="s">
        <v>94</v>
      </c>
      <c r="E239">
        <v>5761</v>
      </c>
      <c r="F239" t="s">
        <v>108</v>
      </c>
      <c r="G239" s="3" t="s">
        <v>206</v>
      </c>
      <c r="N239" s="1">
        <v>167079.96984219342</v>
      </c>
      <c r="O239" s="1"/>
      <c r="P239" s="1"/>
    </row>
    <row r="240" spans="3:16" x14ac:dyDescent="0.25">
      <c r="G240" s="3" t="s">
        <v>210</v>
      </c>
      <c r="N240" s="1">
        <v>4797790.3408162454</v>
      </c>
      <c r="O240" s="1"/>
      <c r="P240" s="1"/>
    </row>
    <row r="241" spans="1:16" ht="45" x14ac:dyDescent="0.25">
      <c r="C241" t="s">
        <v>95</v>
      </c>
      <c r="D241" s="2" t="s">
        <v>96</v>
      </c>
      <c r="E241">
        <v>581</v>
      </c>
      <c r="F241" t="s">
        <v>85</v>
      </c>
      <c r="G241" s="3" t="s">
        <v>206</v>
      </c>
      <c r="N241" s="1">
        <v>57202.359477967759</v>
      </c>
      <c r="O241" s="1"/>
      <c r="P241" s="1"/>
    </row>
    <row r="242" spans="1:16" x14ac:dyDescent="0.25">
      <c r="G242" s="3" t="s">
        <v>210</v>
      </c>
      <c r="N242" s="1">
        <v>4439779.4543545321</v>
      </c>
      <c r="O242" s="1"/>
      <c r="P242" s="1"/>
    </row>
    <row r="243" spans="1:16" ht="45" x14ac:dyDescent="0.25">
      <c r="A243" s="2" t="s">
        <v>115</v>
      </c>
      <c r="B243" t="s">
        <v>221</v>
      </c>
      <c r="C243" t="s">
        <v>0</v>
      </c>
      <c r="D243" s="2" t="s">
        <v>1</v>
      </c>
      <c r="E243">
        <v>11</v>
      </c>
      <c r="F243" t="s">
        <v>2</v>
      </c>
      <c r="G243" s="3" t="s">
        <v>36</v>
      </c>
      <c r="N243" s="1">
        <v>4969009.6298769563</v>
      </c>
      <c r="O243" s="1">
        <v>4992610.9334304836</v>
      </c>
      <c r="P243" s="1">
        <v>5016333.141329377</v>
      </c>
    </row>
    <row r="244" spans="1:16" x14ac:dyDescent="0.25">
      <c r="G244" s="3" t="s">
        <v>206</v>
      </c>
      <c r="N244" s="1">
        <v>104492.5974535666</v>
      </c>
      <c r="O244" s="1">
        <v>104988.90591245347</v>
      </c>
      <c r="P244" s="1">
        <v>105487.75685163957</v>
      </c>
    </row>
    <row r="245" spans="1:16" x14ac:dyDescent="0.25">
      <c r="C245" t="s">
        <v>22</v>
      </c>
      <c r="D245" s="2" t="s">
        <v>23</v>
      </c>
      <c r="E245">
        <v>11</v>
      </c>
      <c r="F245" t="s">
        <v>2</v>
      </c>
      <c r="G245" s="3" t="s">
        <v>36</v>
      </c>
      <c r="N245" s="1">
        <v>143056.93600000002</v>
      </c>
      <c r="O245" s="1">
        <v>143056.93600000002</v>
      </c>
      <c r="P245" s="1">
        <v>143056.93600000002</v>
      </c>
    </row>
    <row r="246" spans="1:16" ht="30" x14ac:dyDescent="0.25">
      <c r="C246" t="s">
        <v>24</v>
      </c>
      <c r="D246" s="2" t="s">
        <v>25</v>
      </c>
      <c r="E246">
        <v>11</v>
      </c>
      <c r="F246" t="s">
        <v>2</v>
      </c>
      <c r="G246" s="3" t="s">
        <v>206</v>
      </c>
      <c r="N246" s="1">
        <v>481377.52957928763</v>
      </c>
      <c r="O246" s="1">
        <v>481377.52957928763</v>
      </c>
      <c r="P246" s="1">
        <v>481377.52957928763</v>
      </c>
    </row>
    <row r="247" spans="1:16" x14ac:dyDescent="0.25">
      <c r="G247" s="3" t="s">
        <v>210</v>
      </c>
      <c r="N247" s="1">
        <v>41468.221459913511</v>
      </c>
      <c r="O247" s="1">
        <v>41468.221459913511</v>
      </c>
      <c r="P247" s="1">
        <v>41468.221459913511</v>
      </c>
    </row>
    <row r="248" spans="1:16" ht="30" x14ac:dyDescent="0.25">
      <c r="C248" t="s">
        <v>48</v>
      </c>
      <c r="D248" s="2" t="s">
        <v>49</v>
      </c>
      <c r="E248">
        <v>51</v>
      </c>
      <c r="F248" t="s">
        <v>31</v>
      </c>
      <c r="G248" s="3" t="s">
        <v>36</v>
      </c>
      <c r="N248" s="1">
        <v>182382</v>
      </c>
      <c r="O248" s="1">
        <v>75049</v>
      </c>
      <c r="P248" s="1">
        <v>58531</v>
      </c>
    </row>
    <row r="249" spans="1:16" x14ac:dyDescent="0.25">
      <c r="G249" s="3" t="s">
        <v>206</v>
      </c>
      <c r="N249" s="1">
        <v>181833</v>
      </c>
      <c r="O249" s="1">
        <v>60031</v>
      </c>
      <c r="P249" s="1">
        <v>44794</v>
      </c>
    </row>
    <row r="250" spans="1:16" x14ac:dyDescent="0.25">
      <c r="G250" s="3" t="s">
        <v>210</v>
      </c>
      <c r="N250" s="1">
        <v>77311</v>
      </c>
      <c r="O250" s="1"/>
      <c r="P250" s="1"/>
    </row>
    <row r="251" spans="1:16" ht="30" x14ac:dyDescent="0.25">
      <c r="C251" t="s">
        <v>54</v>
      </c>
      <c r="D251" s="2" t="s">
        <v>55</v>
      </c>
      <c r="E251">
        <v>31</v>
      </c>
      <c r="F251" t="s">
        <v>37</v>
      </c>
      <c r="G251" s="3" t="s">
        <v>36</v>
      </c>
      <c r="N251" s="1">
        <v>1533970</v>
      </c>
      <c r="O251" s="1">
        <v>1564651</v>
      </c>
      <c r="P251" s="1">
        <v>1595942</v>
      </c>
    </row>
    <row r="252" spans="1:16" x14ac:dyDescent="0.25">
      <c r="G252" s="3" t="s">
        <v>206</v>
      </c>
      <c r="N252" s="1">
        <v>1271867</v>
      </c>
      <c r="O252" s="1">
        <v>1489010</v>
      </c>
      <c r="P252" s="1">
        <v>1518685</v>
      </c>
    </row>
    <row r="253" spans="1:16" x14ac:dyDescent="0.25">
      <c r="G253" s="3" t="s">
        <v>207</v>
      </c>
      <c r="N253" s="1">
        <v>16370</v>
      </c>
      <c r="O253" s="1">
        <v>14320</v>
      </c>
      <c r="P253" s="1">
        <v>14350</v>
      </c>
    </row>
    <row r="254" spans="1:16" x14ac:dyDescent="0.25">
      <c r="G254" s="3" t="s">
        <v>210</v>
      </c>
      <c r="N254" s="1">
        <v>54908</v>
      </c>
      <c r="O254" s="1">
        <v>60307</v>
      </c>
      <c r="P254" s="1">
        <v>62712</v>
      </c>
    </row>
    <row r="255" spans="1:16" x14ac:dyDescent="0.25">
      <c r="G255" s="3" t="s">
        <v>214</v>
      </c>
      <c r="N255" s="1">
        <v>4232</v>
      </c>
      <c r="O255" s="1">
        <v>4232</v>
      </c>
      <c r="P255" s="1">
        <v>4232</v>
      </c>
    </row>
    <row r="256" spans="1:16" x14ac:dyDescent="0.25">
      <c r="E256">
        <v>52</v>
      </c>
      <c r="F256" t="s">
        <v>32</v>
      </c>
      <c r="G256" s="3" t="s">
        <v>36</v>
      </c>
      <c r="N256" s="1">
        <v>324241</v>
      </c>
      <c r="O256" s="1">
        <v>155541</v>
      </c>
      <c r="P256" s="1">
        <v>104988</v>
      </c>
    </row>
    <row r="257" spans="3:16" x14ac:dyDescent="0.25">
      <c r="G257" s="3" t="s">
        <v>206</v>
      </c>
      <c r="N257" s="1">
        <v>193532</v>
      </c>
      <c r="O257" s="1">
        <v>77263</v>
      </c>
      <c r="P257" s="1">
        <v>40301</v>
      </c>
    </row>
    <row r="258" spans="3:16" x14ac:dyDescent="0.25">
      <c r="G258" s="3" t="s">
        <v>210</v>
      </c>
      <c r="N258" s="1">
        <v>135000</v>
      </c>
      <c r="O258" s="1">
        <v>4798</v>
      </c>
      <c r="P258" s="1">
        <v>1347</v>
      </c>
    </row>
    <row r="259" spans="3:16" x14ac:dyDescent="0.25">
      <c r="E259">
        <v>61</v>
      </c>
      <c r="F259" t="s">
        <v>33</v>
      </c>
      <c r="G259" s="3" t="s">
        <v>36</v>
      </c>
      <c r="N259" s="1">
        <v>166012</v>
      </c>
      <c r="O259" s="1">
        <v>3815</v>
      </c>
      <c r="P259" s="1"/>
    </row>
    <row r="260" spans="3:16" x14ac:dyDescent="0.25">
      <c r="G260" s="3" t="s">
        <v>206</v>
      </c>
      <c r="N260" s="1">
        <v>91289</v>
      </c>
      <c r="O260" s="1"/>
      <c r="P260" s="1"/>
    </row>
    <row r="261" spans="3:16" x14ac:dyDescent="0.25">
      <c r="G261" s="3" t="s">
        <v>210</v>
      </c>
      <c r="N261" s="1">
        <v>25800</v>
      </c>
      <c r="O261" s="1"/>
      <c r="P261" s="1"/>
    </row>
    <row r="262" spans="3:16" x14ac:dyDescent="0.25">
      <c r="E262">
        <v>71</v>
      </c>
      <c r="F262" t="s">
        <v>56</v>
      </c>
      <c r="G262" s="3" t="s">
        <v>210</v>
      </c>
      <c r="N262" s="1">
        <v>1635</v>
      </c>
      <c r="O262" s="1">
        <v>1635</v>
      </c>
      <c r="P262" s="1">
        <v>1635</v>
      </c>
    </row>
    <row r="263" spans="3:16" ht="30" x14ac:dyDescent="0.25">
      <c r="C263" t="s">
        <v>81</v>
      </c>
      <c r="D263" s="2" t="s">
        <v>82</v>
      </c>
      <c r="E263">
        <v>11</v>
      </c>
      <c r="F263" t="s">
        <v>2</v>
      </c>
      <c r="G263" s="3" t="s">
        <v>206</v>
      </c>
      <c r="N263" s="1">
        <v>207377.96875058865</v>
      </c>
      <c r="O263" s="1">
        <v>207377.96875058865</v>
      </c>
      <c r="P263" s="1">
        <v>207377.96875058865</v>
      </c>
    </row>
    <row r="264" spans="3:16" x14ac:dyDescent="0.25">
      <c r="G264" s="3" t="s">
        <v>210</v>
      </c>
      <c r="N264" s="1">
        <v>124428.03124941138</v>
      </c>
      <c r="O264" s="1">
        <v>124428.03124941138</v>
      </c>
      <c r="P264" s="1">
        <v>124428.03124941138</v>
      </c>
    </row>
    <row r="265" spans="3:16" ht="30" x14ac:dyDescent="0.25">
      <c r="C265" t="s">
        <v>88</v>
      </c>
      <c r="D265" s="2" t="s">
        <v>89</v>
      </c>
      <c r="E265">
        <v>563</v>
      </c>
      <c r="F265" t="s">
        <v>107</v>
      </c>
      <c r="G265" s="3" t="s">
        <v>36</v>
      </c>
      <c r="N265" s="1">
        <v>74809</v>
      </c>
      <c r="O265" s="1"/>
      <c r="P265" s="1"/>
    </row>
    <row r="266" spans="3:16" x14ac:dyDescent="0.25">
      <c r="G266" s="3" t="s">
        <v>206</v>
      </c>
      <c r="N266" s="1">
        <v>219251</v>
      </c>
      <c r="O266" s="1"/>
      <c r="P266" s="1"/>
    </row>
    <row r="267" spans="3:16" x14ac:dyDescent="0.25">
      <c r="G267" s="3" t="s">
        <v>210</v>
      </c>
      <c r="N267" s="1"/>
      <c r="O267" s="1"/>
      <c r="P267" s="1"/>
    </row>
    <row r="268" spans="3:16" ht="30" x14ac:dyDescent="0.25">
      <c r="C268" t="s">
        <v>90</v>
      </c>
      <c r="D268" s="2" t="s">
        <v>91</v>
      </c>
      <c r="E268">
        <v>12</v>
      </c>
      <c r="F268" t="s">
        <v>13</v>
      </c>
      <c r="G268" s="3" t="s">
        <v>36</v>
      </c>
      <c r="N268" s="1">
        <v>11863.296247595359</v>
      </c>
      <c r="O268" s="1"/>
      <c r="P268" s="1"/>
    </row>
    <row r="269" spans="3:16" x14ac:dyDescent="0.25">
      <c r="E269">
        <v>561</v>
      </c>
      <c r="F269" t="s">
        <v>92</v>
      </c>
      <c r="G269" s="3" t="s">
        <v>36</v>
      </c>
      <c r="N269" s="1">
        <v>67225.345403040366</v>
      </c>
      <c r="O269" s="1"/>
      <c r="P269" s="1"/>
    </row>
    <row r="270" spans="3:16" ht="45" x14ac:dyDescent="0.25">
      <c r="C270" t="s">
        <v>93</v>
      </c>
      <c r="D270" s="2" t="s">
        <v>94</v>
      </c>
      <c r="E270">
        <v>5761</v>
      </c>
      <c r="F270" t="s">
        <v>108</v>
      </c>
      <c r="G270" s="3" t="s">
        <v>206</v>
      </c>
      <c r="N270" s="1">
        <v>325723.28363061446</v>
      </c>
      <c r="O270" s="1"/>
      <c r="P270" s="1"/>
    </row>
    <row r="271" spans="3:16" x14ac:dyDescent="0.25">
      <c r="G271" s="3" t="s">
        <v>212</v>
      </c>
      <c r="N271" s="1">
        <v>5938873.6872599302</v>
      </c>
      <c r="O271" s="1"/>
      <c r="P271" s="1"/>
    </row>
    <row r="272" spans="3:16" ht="45" x14ac:dyDescent="0.25">
      <c r="C272" t="s">
        <v>95</v>
      </c>
      <c r="D272" s="2" t="s">
        <v>96</v>
      </c>
      <c r="E272">
        <v>581</v>
      </c>
      <c r="F272" t="s">
        <v>85</v>
      </c>
      <c r="G272" s="3" t="s">
        <v>206</v>
      </c>
      <c r="N272" s="1">
        <v>267094.84668038384</v>
      </c>
      <c r="O272" s="1"/>
      <c r="P272" s="1"/>
    </row>
    <row r="273" spans="1:16" x14ac:dyDescent="0.25">
      <c r="G273" s="3" t="s">
        <v>212</v>
      </c>
      <c r="N273" s="1">
        <v>4126545.8683959134</v>
      </c>
      <c r="O273" s="1"/>
      <c r="P273" s="1"/>
    </row>
    <row r="274" spans="1:16" ht="75" x14ac:dyDescent="0.25">
      <c r="A274" s="2" t="s">
        <v>116</v>
      </c>
      <c r="B274" t="s">
        <v>221</v>
      </c>
      <c r="C274" t="s">
        <v>0</v>
      </c>
      <c r="D274" s="2" t="s">
        <v>1</v>
      </c>
      <c r="E274">
        <v>11</v>
      </c>
      <c r="F274" t="s">
        <v>2</v>
      </c>
      <c r="G274" s="3" t="s">
        <v>36</v>
      </c>
      <c r="N274" s="1">
        <v>6887027.467797881</v>
      </c>
      <c r="O274" s="1">
        <v>6919738.7801027866</v>
      </c>
      <c r="P274" s="1">
        <v>6952617.6653466728</v>
      </c>
    </row>
    <row r="275" spans="1:16" x14ac:dyDescent="0.25">
      <c r="G275" s="3" t="s">
        <v>206</v>
      </c>
      <c r="N275" s="1">
        <v>186056.91158577209</v>
      </c>
      <c r="O275" s="1">
        <v>186940.62604310882</v>
      </c>
      <c r="P275" s="1">
        <v>187828.86757742299</v>
      </c>
    </row>
    <row r="276" spans="1:16" ht="30" x14ac:dyDescent="0.25">
      <c r="C276" t="s">
        <v>24</v>
      </c>
      <c r="D276" s="2" t="s">
        <v>25</v>
      </c>
      <c r="E276">
        <v>11</v>
      </c>
      <c r="F276" t="s">
        <v>2</v>
      </c>
      <c r="G276" s="3" t="s">
        <v>206</v>
      </c>
      <c r="N276" s="1">
        <v>500477.2977701464</v>
      </c>
      <c r="O276" s="1">
        <v>500477.2977701464</v>
      </c>
      <c r="P276" s="1">
        <v>500477.2977701464</v>
      </c>
    </row>
    <row r="277" spans="1:16" x14ac:dyDescent="0.25">
      <c r="G277" s="3" t="s">
        <v>207</v>
      </c>
      <c r="N277" s="1">
        <v>2413.3470357582851</v>
      </c>
      <c r="O277" s="1">
        <v>2413.3470357582851</v>
      </c>
      <c r="P277" s="1">
        <v>2413.3470357582851</v>
      </c>
    </row>
    <row r="278" spans="1:16" x14ac:dyDescent="0.25">
      <c r="G278" s="3" t="s">
        <v>210</v>
      </c>
      <c r="N278" s="1">
        <v>51367.033538886513</v>
      </c>
      <c r="O278" s="1">
        <v>51367.033538886513</v>
      </c>
      <c r="P278" s="1">
        <v>51367.033538886513</v>
      </c>
    </row>
    <row r="279" spans="1:16" x14ac:dyDescent="0.25">
      <c r="G279" s="3" t="s">
        <v>212</v>
      </c>
      <c r="N279" s="1">
        <v>1588.5665959725577</v>
      </c>
      <c r="O279" s="1">
        <v>1588.5665959725577</v>
      </c>
      <c r="P279" s="1">
        <v>1588.5665959725577</v>
      </c>
    </row>
    <row r="280" spans="1:16" ht="30" x14ac:dyDescent="0.25">
      <c r="C280" t="s">
        <v>48</v>
      </c>
      <c r="D280" s="2" t="s">
        <v>49</v>
      </c>
      <c r="E280">
        <v>51</v>
      </c>
      <c r="F280" t="s">
        <v>31</v>
      </c>
      <c r="G280" s="3" t="s">
        <v>36</v>
      </c>
      <c r="N280" s="1">
        <v>21041</v>
      </c>
      <c r="O280" s="1">
        <v>21041</v>
      </c>
      <c r="P280" s="1">
        <v>3307</v>
      </c>
    </row>
    <row r="281" spans="1:16" x14ac:dyDescent="0.25">
      <c r="G281" s="3" t="s">
        <v>206</v>
      </c>
      <c r="N281" s="1">
        <v>32417</v>
      </c>
      <c r="O281" s="1">
        <v>43921</v>
      </c>
      <c r="P281" s="1">
        <v>8377</v>
      </c>
    </row>
    <row r="282" spans="1:16" x14ac:dyDescent="0.25">
      <c r="G282" s="3" t="s">
        <v>207</v>
      </c>
      <c r="N282" s="1">
        <v>560</v>
      </c>
      <c r="O282" s="1">
        <v>400</v>
      </c>
      <c r="P282" s="1">
        <v>0</v>
      </c>
    </row>
    <row r="283" spans="1:16" x14ac:dyDescent="0.25">
      <c r="G283" s="3" t="s">
        <v>210</v>
      </c>
      <c r="N283" s="1">
        <v>9730</v>
      </c>
      <c r="O283" s="1">
        <v>0</v>
      </c>
      <c r="P283" s="1">
        <v>0</v>
      </c>
    </row>
    <row r="284" spans="1:16" x14ac:dyDescent="0.25">
      <c r="E284">
        <v>52</v>
      </c>
      <c r="F284" t="s">
        <v>32</v>
      </c>
      <c r="G284" s="3" t="s">
        <v>36</v>
      </c>
      <c r="N284" s="1">
        <v>7813</v>
      </c>
      <c r="O284" s="1">
        <v>2000</v>
      </c>
      <c r="P284" s="1">
        <v>0</v>
      </c>
    </row>
    <row r="285" spans="1:16" x14ac:dyDescent="0.25">
      <c r="G285" s="3" t="s">
        <v>206</v>
      </c>
      <c r="N285" s="1">
        <v>9841</v>
      </c>
      <c r="O285" s="1">
        <v>5390</v>
      </c>
      <c r="P285" s="1">
        <v>0</v>
      </c>
    </row>
    <row r="286" spans="1:16" x14ac:dyDescent="0.25">
      <c r="G286" s="3" t="s">
        <v>213</v>
      </c>
      <c r="N286" s="1">
        <v>47544</v>
      </c>
      <c r="O286" s="1">
        <v>0</v>
      </c>
      <c r="P286" s="1">
        <v>0</v>
      </c>
    </row>
    <row r="287" spans="1:16" x14ac:dyDescent="0.25">
      <c r="G287" s="3" t="s">
        <v>210</v>
      </c>
      <c r="N287" s="1">
        <v>4530</v>
      </c>
      <c r="O287" s="1">
        <v>330</v>
      </c>
      <c r="P287" s="1">
        <v>0</v>
      </c>
    </row>
    <row r="288" spans="1:16" x14ac:dyDescent="0.25">
      <c r="E288">
        <v>61</v>
      </c>
      <c r="F288" t="s">
        <v>33</v>
      </c>
      <c r="G288" s="3" t="s">
        <v>36</v>
      </c>
      <c r="N288" s="1">
        <v>28257</v>
      </c>
      <c r="O288" s="1">
        <v>0</v>
      </c>
      <c r="P288" s="1">
        <v>0</v>
      </c>
    </row>
    <row r="289" spans="3:16" x14ac:dyDescent="0.25">
      <c r="G289" s="3" t="s">
        <v>206</v>
      </c>
      <c r="N289" s="1">
        <v>45127</v>
      </c>
      <c r="O289" s="1">
        <v>0</v>
      </c>
      <c r="P289" s="1">
        <v>0</v>
      </c>
    </row>
    <row r="290" spans="3:16" x14ac:dyDescent="0.25">
      <c r="G290" s="3" t="s">
        <v>207</v>
      </c>
      <c r="N290" s="1">
        <v>265</v>
      </c>
      <c r="O290" s="1">
        <v>0</v>
      </c>
      <c r="P290" s="1">
        <v>0</v>
      </c>
    </row>
    <row r="291" spans="3:16" x14ac:dyDescent="0.25">
      <c r="G291" s="3" t="s">
        <v>210</v>
      </c>
      <c r="N291" s="1">
        <v>1991</v>
      </c>
      <c r="O291" s="1">
        <v>0</v>
      </c>
      <c r="P291" s="1">
        <v>0</v>
      </c>
    </row>
    <row r="292" spans="3:16" ht="30" x14ac:dyDescent="0.25">
      <c r="C292" t="s">
        <v>54</v>
      </c>
      <c r="D292" s="2" t="s">
        <v>55</v>
      </c>
      <c r="E292">
        <v>31</v>
      </c>
      <c r="F292" t="s">
        <v>37</v>
      </c>
      <c r="G292" s="3" t="s">
        <v>36</v>
      </c>
      <c r="N292" s="1">
        <v>599443</v>
      </c>
      <c r="O292" s="1">
        <v>611431</v>
      </c>
      <c r="P292" s="1">
        <v>623660</v>
      </c>
    </row>
    <row r="293" spans="3:16" x14ac:dyDescent="0.25">
      <c r="G293" s="3" t="s">
        <v>206</v>
      </c>
      <c r="N293" s="1">
        <v>332431.09162850882</v>
      </c>
      <c r="O293" s="1">
        <v>339079.89346107893</v>
      </c>
      <c r="P293" s="1">
        <v>345860.91133030067</v>
      </c>
    </row>
    <row r="294" spans="3:16" x14ac:dyDescent="0.25">
      <c r="G294" s="3" t="s">
        <v>207</v>
      </c>
      <c r="N294" s="1">
        <v>12030.749352976309</v>
      </c>
      <c r="O294" s="1">
        <v>12271.364340035836</v>
      </c>
      <c r="P294" s="1">
        <v>12516.791626836552</v>
      </c>
    </row>
    <row r="295" spans="3:16" x14ac:dyDescent="0.25">
      <c r="G295" s="3" t="s">
        <v>211</v>
      </c>
      <c r="N295" s="1">
        <v>208.7931515030858</v>
      </c>
      <c r="O295" s="1">
        <v>212.96901453314752</v>
      </c>
      <c r="P295" s="1">
        <v>217.22839482381048</v>
      </c>
    </row>
    <row r="296" spans="3:16" x14ac:dyDescent="0.25">
      <c r="G296" s="3" t="s">
        <v>210</v>
      </c>
      <c r="N296" s="1">
        <v>50487.563687039612</v>
      </c>
      <c r="O296" s="1">
        <v>51497.314960780408</v>
      </c>
      <c r="P296" s="1">
        <v>52527.261259996012</v>
      </c>
    </row>
    <row r="297" spans="3:16" x14ac:dyDescent="0.25">
      <c r="G297" s="3" t="s">
        <v>212</v>
      </c>
      <c r="N297" s="1">
        <v>4180.7684650607207</v>
      </c>
      <c r="O297" s="1">
        <v>4264.3838343619354</v>
      </c>
      <c r="P297" s="1">
        <v>4349.6715110491741</v>
      </c>
    </row>
    <row r="298" spans="3:16" x14ac:dyDescent="0.25">
      <c r="E298">
        <v>43</v>
      </c>
      <c r="F298" t="s">
        <v>29</v>
      </c>
      <c r="G298" s="3" t="s">
        <v>206</v>
      </c>
      <c r="N298" s="1">
        <v>97169.403543698965</v>
      </c>
      <c r="O298" s="1">
        <v>99112.431614572983</v>
      </c>
      <c r="P298" s="1">
        <v>101095.12024686443</v>
      </c>
    </row>
    <row r="299" spans="3:16" x14ac:dyDescent="0.25">
      <c r="G299" s="3" t="s">
        <v>211</v>
      </c>
      <c r="N299" s="1">
        <v>2654.4561682925209</v>
      </c>
      <c r="O299" s="1">
        <v>2707.5452916583713</v>
      </c>
      <c r="P299" s="1">
        <v>2761.6961974915389</v>
      </c>
    </row>
    <row r="300" spans="3:16" x14ac:dyDescent="0.25">
      <c r="G300" s="3" t="s">
        <v>210</v>
      </c>
      <c r="N300" s="1">
        <v>46471.564138297166</v>
      </c>
      <c r="O300" s="1">
        <v>47400.995421063104</v>
      </c>
      <c r="P300" s="1">
        <v>48349.015329484369</v>
      </c>
    </row>
    <row r="301" spans="3:16" x14ac:dyDescent="0.25">
      <c r="G301" s="3" t="s">
        <v>212</v>
      </c>
      <c r="N301" s="1">
        <v>4645.298294511912</v>
      </c>
      <c r="O301" s="1">
        <v>4738.2042604021499</v>
      </c>
      <c r="P301" s="1">
        <v>4832.968345610193</v>
      </c>
    </row>
    <row r="302" spans="3:16" x14ac:dyDescent="0.25">
      <c r="E302">
        <v>52</v>
      </c>
      <c r="F302" t="s">
        <v>32</v>
      </c>
      <c r="G302" s="3" t="s">
        <v>36</v>
      </c>
      <c r="N302" s="1">
        <v>262190</v>
      </c>
      <c r="O302" s="1">
        <v>192969</v>
      </c>
      <c r="P302" s="1">
        <v>83634</v>
      </c>
    </row>
    <row r="303" spans="3:16" x14ac:dyDescent="0.25">
      <c r="G303" s="3" t="s">
        <v>206</v>
      </c>
      <c r="N303" s="1">
        <v>244614</v>
      </c>
      <c r="O303" s="1">
        <v>85997</v>
      </c>
      <c r="P303" s="1">
        <v>2147</v>
      </c>
    </row>
    <row r="304" spans="3:16" x14ac:dyDescent="0.25">
      <c r="G304" s="3" t="s">
        <v>208</v>
      </c>
      <c r="N304" s="1">
        <v>6291</v>
      </c>
      <c r="O304" s="1">
        <v>2787</v>
      </c>
      <c r="P304" s="1">
        <v>0</v>
      </c>
    </row>
    <row r="305" spans="1:16" x14ac:dyDescent="0.25">
      <c r="G305" s="3" t="s">
        <v>210</v>
      </c>
      <c r="N305" s="1">
        <v>23359</v>
      </c>
      <c r="O305" s="1">
        <v>0</v>
      </c>
      <c r="P305" s="1">
        <v>0</v>
      </c>
    </row>
    <row r="306" spans="1:16" x14ac:dyDescent="0.25">
      <c r="E306">
        <v>71</v>
      </c>
      <c r="F306" t="s">
        <v>56</v>
      </c>
      <c r="G306" s="3" t="s">
        <v>206</v>
      </c>
      <c r="N306" s="1">
        <v>332</v>
      </c>
      <c r="O306" s="1">
        <v>265</v>
      </c>
      <c r="P306" s="1">
        <v>199</v>
      </c>
    </row>
    <row r="307" spans="1:16" ht="30" x14ac:dyDescent="0.25">
      <c r="C307" t="s">
        <v>88</v>
      </c>
      <c r="D307" s="2" t="s">
        <v>89</v>
      </c>
      <c r="E307">
        <v>563</v>
      </c>
      <c r="F307" t="s">
        <v>107</v>
      </c>
      <c r="G307" s="3" t="s">
        <v>36</v>
      </c>
      <c r="N307" s="1">
        <v>115381</v>
      </c>
      <c r="O307" s="1">
        <v>0</v>
      </c>
      <c r="P307" s="1">
        <v>0</v>
      </c>
    </row>
    <row r="308" spans="1:16" x14ac:dyDescent="0.25">
      <c r="G308" s="3" t="s">
        <v>206</v>
      </c>
      <c r="N308" s="1">
        <v>308884</v>
      </c>
      <c r="O308" s="1">
        <v>0</v>
      </c>
      <c r="P308" s="1">
        <v>0</v>
      </c>
    </row>
    <row r="309" spans="1:16" ht="30" x14ac:dyDescent="0.25">
      <c r="C309" t="s">
        <v>90</v>
      </c>
      <c r="D309" s="2" t="s">
        <v>91</v>
      </c>
      <c r="E309">
        <v>561</v>
      </c>
      <c r="F309" t="s">
        <v>92</v>
      </c>
      <c r="G309" s="3" t="s">
        <v>206</v>
      </c>
      <c r="N309" s="1"/>
      <c r="O309" s="1">
        <v>0</v>
      </c>
      <c r="P309" s="1">
        <v>0</v>
      </c>
    </row>
    <row r="310" spans="1:16" x14ac:dyDescent="0.25">
      <c r="G310" s="3" t="s">
        <v>210</v>
      </c>
      <c r="N310" s="1"/>
      <c r="O310" s="1">
        <v>0</v>
      </c>
      <c r="P310" s="1">
        <v>0</v>
      </c>
    </row>
    <row r="311" spans="1:16" ht="45" x14ac:dyDescent="0.25">
      <c r="A311" s="2" t="s">
        <v>117</v>
      </c>
      <c r="B311" t="s">
        <v>221</v>
      </c>
      <c r="C311" t="s">
        <v>0</v>
      </c>
      <c r="D311" s="2" t="s">
        <v>1</v>
      </c>
      <c r="E311">
        <v>11</v>
      </c>
      <c r="F311" t="s">
        <v>2</v>
      </c>
      <c r="G311" s="3" t="s">
        <v>36</v>
      </c>
      <c r="N311" s="1">
        <v>2854405.7298862142</v>
      </c>
      <c r="O311" s="1">
        <v>2867963.2999281231</v>
      </c>
      <c r="P311" s="1">
        <v>2881590.3224528972</v>
      </c>
    </row>
    <row r="312" spans="1:16" x14ac:dyDescent="0.25">
      <c r="G312" s="3" t="s">
        <v>206</v>
      </c>
      <c r="N312" s="1">
        <v>46030.168174537081</v>
      </c>
      <c r="O312" s="1">
        <v>46248.797650554843</v>
      </c>
      <c r="P312" s="1">
        <v>46468.547117831367</v>
      </c>
    </row>
    <row r="313" spans="1:16" ht="30" x14ac:dyDescent="0.25">
      <c r="C313" t="s">
        <v>24</v>
      </c>
      <c r="D313" s="2" t="s">
        <v>25</v>
      </c>
      <c r="E313">
        <v>11</v>
      </c>
      <c r="F313" t="s">
        <v>2</v>
      </c>
      <c r="G313" s="3" t="s">
        <v>206</v>
      </c>
      <c r="N313" s="1">
        <v>235188.32867087741</v>
      </c>
      <c r="O313" s="1">
        <v>235188.32867087741</v>
      </c>
      <c r="P313" s="1">
        <v>235188.32867087741</v>
      </c>
    </row>
    <row r="314" spans="1:16" x14ac:dyDescent="0.25">
      <c r="G314" s="3" t="s">
        <v>207</v>
      </c>
      <c r="N314" s="1">
        <v>1808.8488609707113</v>
      </c>
      <c r="O314" s="1">
        <v>1808.8488609707113</v>
      </c>
      <c r="P314" s="1">
        <v>1808.8488609707113</v>
      </c>
    </row>
    <row r="315" spans="1:16" x14ac:dyDescent="0.25">
      <c r="G315" s="3" t="s">
        <v>210</v>
      </c>
      <c r="N315" s="1">
        <v>32802.000430893793</v>
      </c>
      <c r="O315" s="1">
        <v>32802.000430893793</v>
      </c>
      <c r="P315" s="1">
        <v>32802.000430893793</v>
      </c>
    </row>
    <row r="316" spans="1:16" ht="30" x14ac:dyDescent="0.25">
      <c r="C316" t="s">
        <v>48</v>
      </c>
      <c r="D316" s="2" t="s">
        <v>49</v>
      </c>
      <c r="E316">
        <v>51</v>
      </c>
      <c r="F316" t="s">
        <v>31</v>
      </c>
      <c r="G316" s="3" t="s">
        <v>36</v>
      </c>
      <c r="N316" s="1">
        <v>520801</v>
      </c>
      <c r="O316" s="1">
        <v>334814</v>
      </c>
      <c r="P316" s="1">
        <v>161235</v>
      </c>
    </row>
    <row r="317" spans="1:16" x14ac:dyDescent="0.25">
      <c r="G317" s="3" t="s">
        <v>206</v>
      </c>
      <c r="N317" s="1">
        <v>201530</v>
      </c>
      <c r="O317" s="1">
        <v>148136</v>
      </c>
      <c r="P317" s="1">
        <v>49752</v>
      </c>
    </row>
    <row r="318" spans="1:16" x14ac:dyDescent="0.25">
      <c r="G318" s="3" t="s">
        <v>210</v>
      </c>
      <c r="N318" s="1">
        <v>57186</v>
      </c>
      <c r="O318" s="1">
        <v>49266</v>
      </c>
      <c r="P318" s="1">
        <v>28460</v>
      </c>
    </row>
    <row r="319" spans="1:16" ht="30" x14ac:dyDescent="0.25">
      <c r="C319" t="s">
        <v>54</v>
      </c>
      <c r="D319" s="2" t="s">
        <v>55</v>
      </c>
      <c r="E319">
        <v>31</v>
      </c>
      <c r="F319" t="s">
        <v>37</v>
      </c>
      <c r="G319" s="3" t="s">
        <v>36</v>
      </c>
      <c r="N319" s="1">
        <v>94223</v>
      </c>
      <c r="O319" s="1">
        <v>97992</v>
      </c>
      <c r="P319" s="1">
        <v>97992</v>
      </c>
    </row>
    <row r="320" spans="1:16" x14ac:dyDescent="0.25">
      <c r="G320" s="3" t="s">
        <v>206</v>
      </c>
      <c r="N320" s="1">
        <v>436348</v>
      </c>
      <c r="O320" s="1">
        <v>231152</v>
      </c>
      <c r="P320" s="1">
        <v>231152</v>
      </c>
    </row>
    <row r="321" spans="1:16" x14ac:dyDescent="0.25">
      <c r="G321" s="3" t="s">
        <v>210</v>
      </c>
      <c r="N321" s="1">
        <v>214732</v>
      </c>
      <c r="O321" s="1">
        <v>29221</v>
      </c>
      <c r="P321" s="1">
        <v>29221</v>
      </c>
    </row>
    <row r="322" spans="1:16" x14ac:dyDescent="0.25">
      <c r="E322">
        <v>43</v>
      </c>
      <c r="F322" t="s">
        <v>29</v>
      </c>
      <c r="G322" s="3" t="s">
        <v>36</v>
      </c>
      <c r="N322" s="1">
        <v>16888</v>
      </c>
      <c r="O322" s="1">
        <v>17394</v>
      </c>
      <c r="P322" s="1">
        <v>17394</v>
      </c>
    </row>
    <row r="323" spans="1:16" x14ac:dyDescent="0.25">
      <c r="G323" s="3" t="s">
        <v>206</v>
      </c>
      <c r="N323" s="1">
        <v>14754</v>
      </c>
      <c r="O323" s="1">
        <v>15198</v>
      </c>
      <c r="P323" s="1">
        <v>15198</v>
      </c>
    </row>
    <row r="324" spans="1:16" x14ac:dyDescent="0.25">
      <c r="G324" s="3" t="s">
        <v>210</v>
      </c>
      <c r="N324" s="1">
        <v>15880</v>
      </c>
      <c r="O324" s="1">
        <v>16356</v>
      </c>
      <c r="P324" s="1">
        <v>16356</v>
      </c>
    </row>
    <row r="325" spans="1:16" x14ac:dyDescent="0.25">
      <c r="E325">
        <v>52</v>
      </c>
      <c r="F325" t="s">
        <v>32</v>
      </c>
      <c r="G325" s="3" t="s">
        <v>36</v>
      </c>
      <c r="N325" s="1">
        <v>24621</v>
      </c>
      <c r="O325" s="1">
        <v>2808</v>
      </c>
      <c r="P325" s="1">
        <v>0</v>
      </c>
    </row>
    <row r="326" spans="1:16" x14ac:dyDescent="0.25">
      <c r="G326" s="3" t="s">
        <v>206</v>
      </c>
      <c r="N326" s="1">
        <v>9820</v>
      </c>
      <c r="O326" s="1">
        <v>5985</v>
      </c>
      <c r="P326" s="1">
        <v>4678</v>
      </c>
    </row>
    <row r="327" spans="1:16" x14ac:dyDescent="0.25">
      <c r="E327">
        <v>61</v>
      </c>
      <c r="F327" t="s">
        <v>33</v>
      </c>
      <c r="G327" s="3" t="s">
        <v>206</v>
      </c>
      <c r="N327" s="1">
        <v>1990</v>
      </c>
      <c r="O327" s="1">
        <v>1990</v>
      </c>
      <c r="P327" s="1">
        <v>1990</v>
      </c>
    </row>
    <row r="328" spans="1:16" ht="60" x14ac:dyDescent="0.25">
      <c r="A328" s="2" t="s">
        <v>118</v>
      </c>
      <c r="B328" t="s">
        <v>221</v>
      </c>
      <c r="C328" t="s">
        <v>0</v>
      </c>
      <c r="D328" s="2" t="s">
        <v>1</v>
      </c>
      <c r="E328">
        <v>11</v>
      </c>
      <c r="F328" t="s">
        <v>2</v>
      </c>
      <c r="G328" s="3" t="s">
        <v>36</v>
      </c>
      <c r="N328" s="1">
        <v>828057.24550566461</v>
      </c>
      <c r="O328" s="1">
        <v>831990.268757093</v>
      </c>
      <c r="P328" s="1">
        <v>835943.44003129657</v>
      </c>
    </row>
    <row r="329" spans="1:16" x14ac:dyDescent="0.25">
      <c r="G329" s="3" t="s">
        <v>206</v>
      </c>
      <c r="N329" s="1">
        <v>4574698.8136870163</v>
      </c>
      <c r="O329" s="1">
        <v>4596427.2592747677</v>
      </c>
      <c r="P329" s="1">
        <v>4618267.014963829</v>
      </c>
    </row>
    <row r="330" spans="1:16" ht="30" x14ac:dyDescent="0.25">
      <c r="C330" t="s">
        <v>24</v>
      </c>
      <c r="D330" s="2" t="s">
        <v>25</v>
      </c>
      <c r="E330">
        <v>11</v>
      </c>
      <c r="F330" t="s">
        <v>2</v>
      </c>
      <c r="G330" s="3" t="s">
        <v>206</v>
      </c>
      <c r="N330" s="1">
        <v>404739.63322371949</v>
      </c>
      <c r="O330" s="1">
        <v>404739.63322371949</v>
      </c>
      <c r="P330" s="1">
        <v>404739.63322371949</v>
      </c>
    </row>
    <row r="331" spans="1:16" x14ac:dyDescent="0.25">
      <c r="G331" s="3" t="s">
        <v>207</v>
      </c>
      <c r="N331" s="1">
        <v>2381.8023568692388</v>
      </c>
      <c r="O331" s="1">
        <v>2381.8023568692388</v>
      </c>
      <c r="P331" s="1">
        <v>2381.8023568692388</v>
      </c>
    </row>
    <row r="332" spans="1:16" x14ac:dyDescent="0.25">
      <c r="G332" s="3" t="s">
        <v>209</v>
      </c>
      <c r="N332" s="1">
        <v>6759.8605539151913</v>
      </c>
      <c r="O332" s="1">
        <v>6759.8605539151913</v>
      </c>
      <c r="P332" s="1">
        <v>6759.8605539151913</v>
      </c>
    </row>
    <row r="333" spans="1:16" x14ac:dyDescent="0.25">
      <c r="G333" s="3" t="s">
        <v>210</v>
      </c>
      <c r="N333" s="1">
        <v>26385.581741955244</v>
      </c>
      <c r="O333" s="1">
        <v>26385.581741955244</v>
      </c>
      <c r="P333" s="1">
        <v>26385.581741955244</v>
      </c>
    </row>
    <row r="334" spans="1:16" ht="30" x14ac:dyDescent="0.25">
      <c r="C334" t="s">
        <v>48</v>
      </c>
      <c r="D334" s="2" t="s">
        <v>49</v>
      </c>
      <c r="E334">
        <v>51</v>
      </c>
      <c r="F334" t="s">
        <v>31</v>
      </c>
      <c r="G334" s="3" t="s">
        <v>36</v>
      </c>
      <c r="N334" s="1">
        <v>32517</v>
      </c>
      <c r="O334" s="1"/>
      <c r="P334" s="1"/>
    </row>
    <row r="335" spans="1:16" x14ac:dyDescent="0.25">
      <c r="G335" s="3" t="s">
        <v>206</v>
      </c>
      <c r="N335" s="1">
        <v>607727</v>
      </c>
      <c r="O335" s="1">
        <v>52407</v>
      </c>
      <c r="P335" s="1">
        <v>22000</v>
      </c>
    </row>
    <row r="336" spans="1:16" x14ac:dyDescent="0.25">
      <c r="G336" s="3" t="s">
        <v>210</v>
      </c>
      <c r="N336" s="1">
        <v>9890</v>
      </c>
      <c r="O336" s="1">
        <v>5101</v>
      </c>
      <c r="P336" s="1"/>
    </row>
    <row r="337" spans="1:16" ht="30" x14ac:dyDescent="0.25">
      <c r="C337" t="s">
        <v>54</v>
      </c>
      <c r="D337" s="2" t="s">
        <v>55</v>
      </c>
      <c r="E337">
        <v>31</v>
      </c>
      <c r="F337" t="s">
        <v>37</v>
      </c>
      <c r="G337" s="3" t="s">
        <v>36</v>
      </c>
      <c r="N337" s="1">
        <v>328329</v>
      </c>
      <c r="O337" s="1">
        <v>328329</v>
      </c>
      <c r="P337" s="1">
        <v>328329</v>
      </c>
    </row>
    <row r="338" spans="1:16" x14ac:dyDescent="0.25">
      <c r="G338" s="3" t="s">
        <v>206</v>
      </c>
      <c r="N338" s="1">
        <v>608991</v>
      </c>
      <c r="O338" s="1">
        <v>608991</v>
      </c>
      <c r="P338" s="1">
        <v>608991</v>
      </c>
    </row>
    <row r="339" spans="1:16" x14ac:dyDescent="0.25">
      <c r="G339" s="3" t="s">
        <v>207</v>
      </c>
      <c r="N339" s="1">
        <v>2633</v>
      </c>
      <c r="O339" s="1">
        <v>2633</v>
      </c>
      <c r="P339" s="1">
        <v>2633</v>
      </c>
    </row>
    <row r="340" spans="1:16" x14ac:dyDescent="0.25">
      <c r="G340" s="3" t="s">
        <v>210</v>
      </c>
      <c r="N340" s="1">
        <v>13903</v>
      </c>
      <c r="O340" s="1">
        <v>13903</v>
      </c>
      <c r="P340" s="1">
        <v>13903</v>
      </c>
    </row>
    <row r="341" spans="1:16" x14ac:dyDescent="0.25">
      <c r="E341">
        <v>43</v>
      </c>
      <c r="F341" t="s">
        <v>29</v>
      </c>
      <c r="G341" s="3" t="s">
        <v>36</v>
      </c>
      <c r="N341" s="1">
        <v>273476</v>
      </c>
      <c r="O341" s="1">
        <v>273476</v>
      </c>
      <c r="P341" s="1">
        <v>273476</v>
      </c>
    </row>
    <row r="342" spans="1:16" x14ac:dyDescent="0.25">
      <c r="G342" s="3" t="s">
        <v>206</v>
      </c>
      <c r="N342" s="1">
        <v>136240</v>
      </c>
      <c r="O342" s="1">
        <v>93334</v>
      </c>
      <c r="P342" s="1">
        <v>93334</v>
      </c>
    </row>
    <row r="343" spans="1:16" x14ac:dyDescent="0.25">
      <c r="G343" s="3" t="s">
        <v>207</v>
      </c>
      <c r="N343" s="1">
        <v>159</v>
      </c>
      <c r="O343" s="1">
        <v>159</v>
      </c>
      <c r="P343" s="1">
        <v>159</v>
      </c>
    </row>
    <row r="344" spans="1:16" x14ac:dyDescent="0.25">
      <c r="G344" s="3" t="s">
        <v>210</v>
      </c>
      <c r="N344" s="1">
        <v>15927</v>
      </c>
      <c r="O344" s="1">
        <v>15927</v>
      </c>
      <c r="P344" s="1">
        <v>15927</v>
      </c>
    </row>
    <row r="345" spans="1:16" x14ac:dyDescent="0.25">
      <c r="E345">
        <v>61</v>
      </c>
      <c r="F345" t="s">
        <v>33</v>
      </c>
      <c r="G345" s="3" t="s">
        <v>206</v>
      </c>
      <c r="N345" s="1">
        <v>3400</v>
      </c>
      <c r="O345" s="1">
        <v>3400</v>
      </c>
      <c r="P345" s="1">
        <v>3400</v>
      </c>
    </row>
    <row r="346" spans="1:16" x14ac:dyDescent="0.25">
      <c r="G346" s="3" t="s">
        <v>210</v>
      </c>
      <c r="N346" s="1">
        <v>2500</v>
      </c>
      <c r="O346" s="1">
        <v>2500</v>
      </c>
      <c r="P346" s="1">
        <v>2500</v>
      </c>
    </row>
    <row r="347" spans="1:16" x14ac:dyDescent="0.25">
      <c r="E347">
        <v>71</v>
      </c>
      <c r="F347" t="s">
        <v>56</v>
      </c>
      <c r="G347" s="3" t="s">
        <v>210</v>
      </c>
      <c r="N347" s="1">
        <v>660</v>
      </c>
      <c r="O347" s="1">
        <v>660</v>
      </c>
      <c r="P347" s="1">
        <v>660</v>
      </c>
    </row>
    <row r="348" spans="1:16" ht="60" x14ac:dyDescent="0.25">
      <c r="A348" s="2" t="s">
        <v>119</v>
      </c>
      <c r="B348" t="s">
        <v>221</v>
      </c>
      <c r="C348" t="s">
        <v>0</v>
      </c>
      <c r="D348" s="2" t="s">
        <v>1</v>
      </c>
      <c r="E348">
        <v>11</v>
      </c>
      <c r="F348" t="s">
        <v>2</v>
      </c>
      <c r="G348" s="3" t="s">
        <v>36</v>
      </c>
      <c r="N348" s="1">
        <v>5763600.3554694811</v>
      </c>
      <c r="O348" s="1">
        <v>5790975.7263548113</v>
      </c>
      <c r="P348" s="1">
        <v>5818491.3353116745</v>
      </c>
    </row>
    <row r="349" spans="1:16" x14ac:dyDescent="0.25">
      <c r="G349" s="3" t="s">
        <v>206</v>
      </c>
      <c r="N349" s="1">
        <v>89468.20580785608</v>
      </c>
      <c r="O349" s="1">
        <v>89893.15291823489</v>
      </c>
      <c r="P349" s="1">
        <v>90320.276940243988</v>
      </c>
    </row>
    <row r="350" spans="1:16" ht="30" x14ac:dyDescent="0.25">
      <c r="C350" t="s">
        <v>24</v>
      </c>
      <c r="D350" s="2" t="s">
        <v>25</v>
      </c>
      <c r="E350">
        <v>11</v>
      </c>
      <c r="F350" t="s">
        <v>2</v>
      </c>
      <c r="G350" s="3" t="s">
        <v>206</v>
      </c>
      <c r="N350" s="1">
        <v>448280.79658638284</v>
      </c>
      <c r="O350" s="1">
        <v>448280.79658638284</v>
      </c>
      <c r="P350" s="1">
        <v>448280.79658638284</v>
      </c>
    </row>
    <row r="351" spans="1:16" ht="30" x14ac:dyDescent="0.25">
      <c r="C351" t="s">
        <v>54</v>
      </c>
      <c r="D351" s="2" t="s">
        <v>55</v>
      </c>
      <c r="E351">
        <v>31</v>
      </c>
      <c r="F351" t="s">
        <v>37</v>
      </c>
      <c r="G351" s="3" t="s">
        <v>36</v>
      </c>
      <c r="N351" s="1">
        <v>81197.999867277191</v>
      </c>
      <c r="O351" s="1">
        <v>81197.999867277191</v>
      </c>
      <c r="P351" s="1">
        <v>81197.999867277191</v>
      </c>
    </row>
    <row r="352" spans="1:16" x14ac:dyDescent="0.25">
      <c r="G352" s="3" t="s">
        <v>206</v>
      </c>
      <c r="N352" s="1">
        <v>314635.00298626313</v>
      </c>
      <c r="O352" s="1">
        <v>314635.00298626313</v>
      </c>
      <c r="P352" s="1">
        <v>314635.00298626313</v>
      </c>
    </row>
    <row r="353" spans="1:16" x14ac:dyDescent="0.25">
      <c r="G353" s="3" t="s">
        <v>207</v>
      </c>
      <c r="N353" s="1">
        <v>1327.0011281438715</v>
      </c>
      <c r="O353" s="1">
        <v>1327.0011281438715</v>
      </c>
      <c r="P353" s="1">
        <v>1327.0011281438715</v>
      </c>
    </row>
    <row r="354" spans="1:16" x14ac:dyDescent="0.25">
      <c r="E354">
        <v>43</v>
      </c>
      <c r="F354" t="s">
        <v>29</v>
      </c>
      <c r="G354" s="3" t="s">
        <v>36</v>
      </c>
      <c r="N354" s="1">
        <v>600572.00212356495</v>
      </c>
      <c r="O354" s="1">
        <v>600572.00212356495</v>
      </c>
      <c r="P354" s="1">
        <v>600572.00212356495</v>
      </c>
    </row>
    <row r="355" spans="1:16" x14ac:dyDescent="0.25">
      <c r="G355" s="3" t="s">
        <v>206</v>
      </c>
      <c r="N355" s="1">
        <v>687787.00245537201</v>
      </c>
      <c r="O355" s="1">
        <v>687787.00245537201</v>
      </c>
      <c r="P355" s="1">
        <v>687787.00245537201</v>
      </c>
    </row>
    <row r="356" spans="1:16" x14ac:dyDescent="0.25">
      <c r="G356" s="3" t="s">
        <v>208</v>
      </c>
      <c r="N356" s="1">
        <v>2124.0002654456166</v>
      </c>
      <c r="O356" s="1">
        <v>2124.0002654456166</v>
      </c>
      <c r="P356" s="1">
        <v>2124.0002654456166</v>
      </c>
    </row>
    <row r="357" spans="1:16" x14ac:dyDescent="0.25">
      <c r="G357" s="3" t="s">
        <v>210</v>
      </c>
      <c r="N357" s="1">
        <v>323615.99973455438</v>
      </c>
      <c r="O357" s="1">
        <v>323615.99973455438</v>
      </c>
      <c r="P357" s="1">
        <v>323615.99973455438</v>
      </c>
    </row>
    <row r="358" spans="1:16" x14ac:dyDescent="0.25">
      <c r="E358">
        <v>52</v>
      </c>
      <c r="F358" t="s">
        <v>32</v>
      </c>
      <c r="G358" s="3" t="s">
        <v>36</v>
      </c>
      <c r="N358" s="1">
        <v>44219.001924480726</v>
      </c>
      <c r="O358" s="1">
        <v>44988.001725396512</v>
      </c>
      <c r="P358" s="1">
        <v>5283.0035171544232</v>
      </c>
    </row>
    <row r="359" spans="1:16" x14ac:dyDescent="0.25">
      <c r="G359" s="3" t="s">
        <v>206</v>
      </c>
      <c r="N359" s="1">
        <v>94248.003185347407</v>
      </c>
      <c r="O359" s="1">
        <v>31187.005109828129</v>
      </c>
      <c r="P359" s="1">
        <v>11383.000929059659</v>
      </c>
    </row>
    <row r="360" spans="1:16" x14ac:dyDescent="0.25">
      <c r="G360" s="3" t="s">
        <v>208</v>
      </c>
      <c r="N360" s="1">
        <v>2388.9999336385954</v>
      </c>
      <c r="O360" s="1">
        <v>0</v>
      </c>
      <c r="P360" s="1">
        <v>0</v>
      </c>
    </row>
    <row r="361" spans="1:16" x14ac:dyDescent="0.25">
      <c r="G361" s="3" t="s">
        <v>210</v>
      </c>
      <c r="N361" s="1">
        <v>2656.0010617824669</v>
      </c>
      <c r="O361" s="1">
        <v>0</v>
      </c>
      <c r="P361" s="1">
        <v>0</v>
      </c>
    </row>
    <row r="362" spans="1:16" x14ac:dyDescent="0.25">
      <c r="E362">
        <v>61</v>
      </c>
      <c r="F362" t="s">
        <v>33</v>
      </c>
      <c r="G362" s="3" t="s">
        <v>36</v>
      </c>
      <c r="N362" s="1">
        <v>38655.001659035108</v>
      </c>
      <c r="O362" s="1">
        <v>0</v>
      </c>
      <c r="P362" s="1">
        <v>0</v>
      </c>
    </row>
    <row r="363" spans="1:16" x14ac:dyDescent="0.25">
      <c r="G363" s="3" t="s">
        <v>206</v>
      </c>
      <c r="N363" s="1">
        <v>14624.002919901784</v>
      </c>
      <c r="O363" s="1">
        <v>16000.002654456168</v>
      </c>
      <c r="P363" s="1">
        <v>16000.002654456168</v>
      </c>
    </row>
    <row r="364" spans="1:16" x14ac:dyDescent="0.25">
      <c r="E364">
        <v>71</v>
      </c>
      <c r="F364" t="s">
        <v>56</v>
      </c>
      <c r="G364" s="3" t="s">
        <v>210</v>
      </c>
      <c r="N364" s="1">
        <v>1327</v>
      </c>
      <c r="O364" s="1">
        <v>1327</v>
      </c>
      <c r="P364" s="1">
        <v>1327</v>
      </c>
    </row>
    <row r="365" spans="1:16" ht="45" x14ac:dyDescent="0.25">
      <c r="C365" t="s">
        <v>99</v>
      </c>
      <c r="D365" s="2" t="s">
        <v>100</v>
      </c>
      <c r="E365">
        <v>5762</v>
      </c>
      <c r="F365" t="s">
        <v>108</v>
      </c>
      <c r="G365" s="3" t="s">
        <v>210</v>
      </c>
      <c r="N365" s="1">
        <v>13003.880521356921</v>
      </c>
      <c r="O365" s="1"/>
      <c r="P365" s="1"/>
    </row>
    <row r="366" spans="1:16" ht="45" x14ac:dyDescent="0.25">
      <c r="A366" s="2" t="s">
        <v>120</v>
      </c>
      <c r="B366" t="s">
        <v>221</v>
      </c>
      <c r="C366" t="s">
        <v>0</v>
      </c>
      <c r="D366" s="2" t="s">
        <v>1</v>
      </c>
      <c r="E366">
        <v>11</v>
      </c>
      <c r="F366" t="s">
        <v>2</v>
      </c>
      <c r="G366" s="3" t="s">
        <v>36</v>
      </c>
      <c r="N366" s="1">
        <v>20154421.40385801</v>
      </c>
      <c r="O366" s="1">
        <v>20250148.853174698</v>
      </c>
      <c r="P366" s="1">
        <v>20346366.693395723</v>
      </c>
    </row>
    <row r="367" spans="1:16" x14ac:dyDescent="0.25">
      <c r="G367" s="3" t="s">
        <v>206</v>
      </c>
      <c r="N367" s="1">
        <v>377214.90302097611</v>
      </c>
      <c r="O367" s="1">
        <v>379006.56053308537</v>
      </c>
      <c r="P367" s="1">
        <v>380807.39631698508</v>
      </c>
    </row>
    <row r="368" spans="1:16" ht="30" x14ac:dyDescent="0.25">
      <c r="C368" t="s">
        <v>24</v>
      </c>
      <c r="D368" s="2" t="s">
        <v>25</v>
      </c>
      <c r="E368">
        <v>11</v>
      </c>
      <c r="F368" t="s">
        <v>2</v>
      </c>
      <c r="G368" s="3" t="s">
        <v>206</v>
      </c>
      <c r="N368" s="1">
        <v>1320299.5057158179</v>
      </c>
      <c r="O368" s="1">
        <v>1320299.5057158179</v>
      </c>
      <c r="P368" s="1">
        <v>1320299.5057158179</v>
      </c>
    </row>
    <row r="369" spans="3:16" ht="30" x14ac:dyDescent="0.25">
      <c r="C369" t="s">
        <v>48</v>
      </c>
      <c r="D369" s="2" t="s">
        <v>49</v>
      </c>
      <c r="E369">
        <v>51</v>
      </c>
      <c r="F369" t="s">
        <v>31</v>
      </c>
      <c r="G369" s="3" t="s">
        <v>36</v>
      </c>
      <c r="N369" s="1">
        <v>115135</v>
      </c>
      <c r="O369" s="1">
        <v>47564</v>
      </c>
      <c r="P369" s="1">
        <v>26440</v>
      </c>
    </row>
    <row r="370" spans="3:16" x14ac:dyDescent="0.25">
      <c r="G370" s="3" t="s">
        <v>206</v>
      </c>
      <c r="N370" s="1">
        <v>248497</v>
      </c>
      <c r="O370" s="1">
        <v>182949</v>
      </c>
      <c r="P370" s="1">
        <v>156295</v>
      </c>
    </row>
    <row r="371" spans="3:16" x14ac:dyDescent="0.25">
      <c r="G371" s="3" t="s">
        <v>210</v>
      </c>
      <c r="N371" s="1">
        <v>133</v>
      </c>
      <c r="O371" s="1">
        <v>531</v>
      </c>
      <c r="P371" s="1">
        <v>0</v>
      </c>
    </row>
    <row r="372" spans="3:16" x14ac:dyDescent="0.25">
      <c r="E372">
        <v>52</v>
      </c>
      <c r="F372" t="s">
        <v>32</v>
      </c>
      <c r="G372" s="3" t="s">
        <v>36</v>
      </c>
      <c r="N372" s="1">
        <v>16706</v>
      </c>
      <c r="O372" s="1"/>
      <c r="P372" s="1"/>
    </row>
    <row r="373" spans="3:16" x14ac:dyDescent="0.25">
      <c r="G373" s="3" t="s">
        <v>206</v>
      </c>
      <c r="N373" s="1">
        <v>71354</v>
      </c>
      <c r="O373" s="1">
        <v>0</v>
      </c>
      <c r="P373" s="1">
        <v>0</v>
      </c>
    </row>
    <row r="374" spans="3:16" x14ac:dyDescent="0.25">
      <c r="E374">
        <v>61</v>
      </c>
      <c r="F374" t="s">
        <v>33</v>
      </c>
      <c r="G374" s="3" t="s">
        <v>36</v>
      </c>
      <c r="N374" s="1">
        <v>35868</v>
      </c>
      <c r="O374" s="1">
        <v>0</v>
      </c>
      <c r="P374" s="1">
        <v>0</v>
      </c>
    </row>
    <row r="375" spans="3:16" x14ac:dyDescent="0.25">
      <c r="G375" s="3" t="s">
        <v>206</v>
      </c>
      <c r="N375" s="1">
        <v>58428</v>
      </c>
      <c r="O375" s="1">
        <v>0</v>
      </c>
      <c r="P375" s="1">
        <v>0</v>
      </c>
    </row>
    <row r="376" spans="3:16" ht="30" x14ac:dyDescent="0.25">
      <c r="C376" t="s">
        <v>54</v>
      </c>
      <c r="D376" s="2" t="s">
        <v>55</v>
      </c>
      <c r="E376">
        <v>31</v>
      </c>
      <c r="F376" t="s">
        <v>37</v>
      </c>
      <c r="G376" s="3" t="s">
        <v>36</v>
      </c>
      <c r="N376" s="1">
        <v>1035885</v>
      </c>
      <c r="O376" s="1">
        <v>1043136</v>
      </c>
      <c r="P376" s="1">
        <v>1050438</v>
      </c>
    </row>
    <row r="377" spans="3:16" x14ac:dyDescent="0.25">
      <c r="G377" s="3" t="s">
        <v>206</v>
      </c>
      <c r="N377" s="1">
        <v>988929</v>
      </c>
      <c r="O377" s="1">
        <v>995853</v>
      </c>
      <c r="P377" s="1">
        <v>1002825</v>
      </c>
    </row>
    <row r="378" spans="3:16" x14ac:dyDescent="0.25">
      <c r="G378" s="3" t="s">
        <v>207</v>
      </c>
      <c r="N378" s="1">
        <v>1275</v>
      </c>
      <c r="O378" s="1">
        <v>1284</v>
      </c>
      <c r="P378" s="1">
        <v>1293</v>
      </c>
    </row>
    <row r="379" spans="3:16" x14ac:dyDescent="0.25">
      <c r="G379" s="3" t="s">
        <v>208</v>
      </c>
      <c r="N379" s="1">
        <v>877</v>
      </c>
      <c r="O379" s="1">
        <v>883</v>
      </c>
      <c r="P379" s="1">
        <v>889</v>
      </c>
    </row>
    <row r="380" spans="3:16" x14ac:dyDescent="0.25">
      <c r="G380" s="3" t="s">
        <v>210</v>
      </c>
      <c r="N380" s="1">
        <v>282703</v>
      </c>
      <c r="O380" s="1">
        <v>284682</v>
      </c>
      <c r="P380" s="1">
        <v>286675</v>
      </c>
    </row>
    <row r="381" spans="3:16" x14ac:dyDescent="0.25">
      <c r="E381">
        <v>43</v>
      </c>
      <c r="F381" t="s">
        <v>29</v>
      </c>
      <c r="G381" s="3" t="s">
        <v>36</v>
      </c>
      <c r="N381" s="1">
        <v>2267784</v>
      </c>
      <c r="O381" s="1">
        <v>1940358</v>
      </c>
      <c r="P381" s="1">
        <v>1940358</v>
      </c>
    </row>
    <row r="382" spans="3:16" x14ac:dyDescent="0.25">
      <c r="G382" s="3" t="s">
        <v>206</v>
      </c>
      <c r="N382" s="1">
        <v>1370704</v>
      </c>
      <c r="O382" s="1">
        <v>1295299</v>
      </c>
      <c r="P382" s="1">
        <v>1295299</v>
      </c>
    </row>
    <row r="383" spans="3:16" x14ac:dyDescent="0.25">
      <c r="G383" s="3" t="s">
        <v>207</v>
      </c>
      <c r="N383" s="1">
        <v>6452</v>
      </c>
      <c r="O383" s="1">
        <v>6497</v>
      </c>
      <c r="P383" s="1">
        <v>6497</v>
      </c>
    </row>
    <row r="384" spans="3:16" x14ac:dyDescent="0.25">
      <c r="G384" s="3" t="s">
        <v>208</v>
      </c>
      <c r="N384" s="1">
        <v>1135</v>
      </c>
      <c r="O384" s="1">
        <v>1143</v>
      </c>
      <c r="P384" s="1">
        <v>1143</v>
      </c>
    </row>
    <row r="385" spans="1:16" x14ac:dyDescent="0.25">
      <c r="G385" s="3" t="s">
        <v>209</v>
      </c>
      <c r="N385" s="1">
        <v>34577</v>
      </c>
      <c r="O385" s="1">
        <v>34819</v>
      </c>
      <c r="P385" s="1">
        <v>34819</v>
      </c>
    </row>
    <row r="386" spans="1:16" x14ac:dyDescent="0.25">
      <c r="G386" s="3" t="s">
        <v>210</v>
      </c>
      <c r="N386" s="1">
        <v>282169</v>
      </c>
      <c r="O386" s="1">
        <v>261256</v>
      </c>
      <c r="P386" s="1">
        <v>261256</v>
      </c>
    </row>
    <row r="387" spans="1:16" x14ac:dyDescent="0.25">
      <c r="E387">
        <v>52</v>
      </c>
      <c r="F387" t="s">
        <v>32</v>
      </c>
      <c r="G387" s="3" t="s">
        <v>36</v>
      </c>
      <c r="N387" s="1">
        <v>528429</v>
      </c>
      <c r="O387" s="1">
        <v>343438</v>
      </c>
      <c r="P387" s="1">
        <v>180352</v>
      </c>
    </row>
    <row r="388" spans="1:16" x14ac:dyDescent="0.25">
      <c r="G388" s="3" t="s">
        <v>206</v>
      </c>
      <c r="N388" s="1">
        <v>443596</v>
      </c>
      <c r="O388" s="1">
        <v>182409</v>
      </c>
      <c r="P388" s="1">
        <v>84421</v>
      </c>
    </row>
    <row r="389" spans="1:16" x14ac:dyDescent="0.25">
      <c r="G389" s="3" t="s">
        <v>208</v>
      </c>
      <c r="N389" s="1">
        <v>10113</v>
      </c>
      <c r="O389" s="1">
        <v>4068</v>
      </c>
      <c r="P389" s="1">
        <v>1867</v>
      </c>
    </row>
    <row r="390" spans="1:16" x14ac:dyDescent="0.25">
      <c r="G390" s="3" t="s">
        <v>210</v>
      </c>
      <c r="N390" s="1">
        <v>36291</v>
      </c>
      <c r="O390" s="1">
        <v>14600</v>
      </c>
      <c r="P390" s="1">
        <v>6701</v>
      </c>
    </row>
    <row r="391" spans="1:16" x14ac:dyDescent="0.25">
      <c r="E391">
        <v>61</v>
      </c>
      <c r="F391" t="s">
        <v>33</v>
      </c>
      <c r="G391" s="3" t="s">
        <v>206</v>
      </c>
      <c r="N391" s="1">
        <v>137842</v>
      </c>
      <c r="O391" s="1">
        <v>139221</v>
      </c>
      <c r="P391" s="1">
        <v>140612</v>
      </c>
    </row>
    <row r="392" spans="1:16" x14ac:dyDescent="0.25">
      <c r="G392" s="3" t="s">
        <v>207</v>
      </c>
      <c r="N392" s="1">
        <v>48</v>
      </c>
      <c r="O392" s="1">
        <v>48</v>
      </c>
      <c r="P392" s="1">
        <v>49</v>
      </c>
    </row>
    <row r="393" spans="1:16" x14ac:dyDescent="0.25">
      <c r="G393" s="3" t="s">
        <v>210</v>
      </c>
      <c r="N393" s="1">
        <v>21220</v>
      </c>
      <c r="O393" s="1">
        <v>21432</v>
      </c>
      <c r="P393" s="1">
        <v>21647</v>
      </c>
    </row>
    <row r="394" spans="1:16" ht="30" x14ac:dyDescent="0.25">
      <c r="C394" t="s">
        <v>88</v>
      </c>
      <c r="D394" s="2" t="s">
        <v>89</v>
      </c>
      <c r="E394">
        <v>563</v>
      </c>
      <c r="F394" t="s">
        <v>107</v>
      </c>
      <c r="G394" s="3" t="s">
        <v>36</v>
      </c>
      <c r="N394" s="1">
        <v>64037</v>
      </c>
      <c r="O394" s="1">
        <v>0</v>
      </c>
      <c r="P394" s="1">
        <v>0</v>
      </c>
    </row>
    <row r="395" spans="1:16" x14ac:dyDescent="0.25">
      <c r="G395" s="3" t="s">
        <v>206</v>
      </c>
      <c r="N395" s="1">
        <v>63707</v>
      </c>
      <c r="O395" s="1">
        <v>0</v>
      </c>
      <c r="P395" s="1">
        <v>0</v>
      </c>
    </row>
    <row r="396" spans="1:16" x14ac:dyDescent="0.25">
      <c r="G396" s="3" t="s">
        <v>210</v>
      </c>
      <c r="N396" s="1">
        <v>744906</v>
      </c>
      <c r="O396" s="1">
        <v>0</v>
      </c>
      <c r="P396" s="1">
        <v>0</v>
      </c>
    </row>
    <row r="397" spans="1:16" ht="45" x14ac:dyDescent="0.25">
      <c r="C397" t="s">
        <v>93</v>
      </c>
      <c r="D397" s="2" t="s">
        <v>94</v>
      </c>
      <c r="E397">
        <v>5761</v>
      </c>
      <c r="F397" t="s">
        <v>108</v>
      </c>
      <c r="G397" s="3" t="s">
        <v>210</v>
      </c>
      <c r="N397" s="1">
        <v>6648273.875783965</v>
      </c>
      <c r="O397" s="1"/>
      <c r="P397" s="1"/>
    </row>
    <row r="398" spans="1:16" x14ac:dyDescent="0.25">
      <c r="G398" s="3" t="s">
        <v>212</v>
      </c>
      <c r="N398" s="1">
        <v>277011.62765901105</v>
      </c>
      <c r="O398" s="1"/>
      <c r="P398" s="1"/>
    </row>
    <row r="399" spans="1:16" ht="45" x14ac:dyDescent="0.25">
      <c r="C399" t="s">
        <v>95</v>
      </c>
      <c r="D399" s="2" t="s">
        <v>96</v>
      </c>
      <c r="E399">
        <v>581</v>
      </c>
      <c r="F399" t="s">
        <v>85</v>
      </c>
      <c r="G399" s="3" t="s">
        <v>210</v>
      </c>
      <c r="N399" s="1">
        <v>12905756.665036302</v>
      </c>
      <c r="O399" s="1"/>
      <c r="P399" s="1"/>
    </row>
    <row r="400" spans="1:16" ht="60" x14ac:dyDescent="0.25">
      <c r="A400" s="2" t="s">
        <v>121</v>
      </c>
      <c r="B400" t="s">
        <v>221</v>
      </c>
      <c r="C400" t="s">
        <v>0</v>
      </c>
      <c r="D400" s="2" t="s">
        <v>1</v>
      </c>
      <c r="E400">
        <v>11</v>
      </c>
      <c r="F400" t="s">
        <v>2</v>
      </c>
      <c r="G400" s="3" t="s">
        <v>36</v>
      </c>
      <c r="N400" s="1">
        <v>6032589.6095126607</v>
      </c>
      <c r="O400" s="1">
        <v>6061242.5985775059</v>
      </c>
      <c r="P400" s="1">
        <v>6090042.3706739629</v>
      </c>
    </row>
    <row r="401" spans="3:16" x14ac:dyDescent="0.25">
      <c r="G401" s="3" t="s">
        <v>206</v>
      </c>
      <c r="N401" s="1">
        <v>168310.39395901491</v>
      </c>
      <c r="O401" s="1">
        <v>169109.81778688519</v>
      </c>
      <c r="P401" s="1">
        <v>169913.33688916941</v>
      </c>
    </row>
    <row r="402" spans="3:16" x14ac:dyDescent="0.25">
      <c r="C402" t="s">
        <v>22</v>
      </c>
      <c r="D402" s="2" t="s">
        <v>23</v>
      </c>
      <c r="E402">
        <v>11</v>
      </c>
      <c r="F402" t="s">
        <v>2</v>
      </c>
      <c r="G402" s="3" t="s">
        <v>36</v>
      </c>
      <c r="N402" s="1">
        <v>17988.1091844</v>
      </c>
      <c r="O402" s="1">
        <v>17988.1091844</v>
      </c>
      <c r="P402" s="1">
        <v>17988.1091844</v>
      </c>
    </row>
    <row r="403" spans="3:16" x14ac:dyDescent="0.25">
      <c r="G403" s="3" t="s">
        <v>206</v>
      </c>
      <c r="N403" s="1">
        <v>8271.2919359999996</v>
      </c>
      <c r="O403" s="1">
        <v>8271.2919359999996</v>
      </c>
      <c r="P403" s="1">
        <v>8271.2919359999996</v>
      </c>
    </row>
    <row r="404" spans="3:16" x14ac:dyDescent="0.25">
      <c r="G404" s="3" t="s">
        <v>207</v>
      </c>
      <c r="N404" s="1">
        <v>6821.2148120000002</v>
      </c>
      <c r="O404" s="1">
        <v>6821.2148120000002</v>
      </c>
      <c r="P404" s="1">
        <v>6821.2148120000002</v>
      </c>
    </row>
    <row r="405" spans="3:16" ht="30" x14ac:dyDescent="0.25">
      <c r="C405" t="s">
        <v>24</v>
      </c>
      <c r="D405" s="2" t="s">
        <v>25</v>
      </c>
      <c r="E405">
        <v>11</v>
      </c>
      <c r="F405" t="s">
        <v>2</v>
      </c>
      <c r="G405" s="3" t="s">
        <v>206</v>
      </c>
      <c r="N405" s="1">
        <v>366994.8769139431</v>
      </c>
      <c r="O405" s="1">
        <v>366994.8769139431</v>
      </c>
      <c r="P405" s="1">
        <v>366994.8769139431</v>
      </c>
    </row>
    <row r="406" spans="3:16" x14ac:dyDescent="0.25">
      <c r="G406" s="3" t="s">
        <v>207</v>
      </c>
      <c r="N406" s="1">
        <v>2948.9767829244092</v>
      </c>
      <c r="O406" s="1">
        <v>2948.9767829244092</v>
      </c>
      <c r="P406" s="1">
        <v>2948.9767829244092</v>
      </c>
    </row>
    <row r="407" spans="3:16" x14ac:dyDescent="0.25">
      <c r="G407" s="3" t="s">
        <v>209</v>
      </c>
      <c r="N407" s="1">
        <v>646.43024104977951</v>
      </c>
      <c r="O407" s="1">
        <v>646.43024104977951</v>
      </c>
      <c r="P407" s="1">
        <v>646.43024104977951</v>
      </c>
    </row>
    <row r="408" spans="3:16" x14ac:dyDescent="0.25">
      <c r="G408" s="3" t="s">
        <v>210</v>
      </c>
      <c r="N408" s="1">
        <v>23383.767749034425</v>
      </c>
      <c r="O408" s="1">
        <v>23383.767749034425</v>
      </c>
      <c r="P408" s="1">
        <v>23383.767749034425</v>
      </c>
    </row>
    <row r="409" spans="3:16" ht="30" x14ac:dyDescent="0.25">
      <c r="C409" t="s">
        <v>54</v>
      </c>
      <c r="D409" s="2" t="s">
        <v>55</v>
      </c>
      <c r="E409">
        <v>31</v>
      </c>
      <c r="F409" t="s">
        <v>37</v>
      </c>
      <c r="G409" s="3" t="s">
        <v>36</v>
      </c>
      <c r="N409" s="1">
        <v>644701</v>
      </c>
      <c r="O409" s="1">
        <v>669453</v>
      </c>
      <c r="P409" s="1">
        <v>691549</v>
      </c>
    </row>
    <row r="410" spans="3:16" x14ac:dyDescent="0.25">
      <c r="G410" s="3" t="s">
        <v>206</v>
      </c>
      <c r="N410" s="1">
        <v>1641846</v>
      </c>
      <c r="O410" s="1">
        <v>1767738</v>
      </c>
      <c r="P410" s="1">
        <v>1875040</v>
      </c>
    </row>
    <row r="411" spans="3:16" x14ac:dyDescent="0.25">
      <c r="G411" s="3" t="s">
        <v>207</v>
      </c>
      <c r="N411" s="1">
        <v>3318</v>
      </c>
      <c r="O411" s="1">
        <v>3982</v>
      </c>
      <c r="P411" s="1">
        <v>4645</v>
      </c>
    </row>
    <row r="412" spans="3:16" x14ac:dyDescent="0.25">
      <c r="G412" s="3" t="s">
        <v>208</v>
      </c>
      <c r="N412" s="1">
        <v>2654</v>
      </c>
      <c r="O412" s="1">
        <v>2787</v>
      </c>
      <c r="P412" s="1">
        <v>2919</v>
      </c>
    </row>
    <row r="413" spans="3:16" x14ac:dyDescent="0.25">
      <c r="G413" s="3" t="s">
        <v>211</v>
      </c>
      <c r="N413" s="1">
        <v>22562</v>
      </c>
      <c r="O413" s="1">
        <v>22618</v>
      </c>
      <c r="P413" s="1">
        <v>27872</v>
      </c>
    </row>
    <row r="414" spans="3:16" x14ac:dyDescent="0.25">
      <c r="G414" s="3" t="s">
        <v>209</v>
      </c>
      <c r="N414" s="1">
        <v>14599</v>
      </c>
      <c r="O414" s="1">
        <v>16590</v>
      </c>
      <c r="P414" s="1">
        <v>18581</v>
      </c>
    </row>
    <row r="415" spans="3:16" x14ac:dyDescent="0.25">
      <c r="G415" s="3" t="s">
        <v>210</v>
      </c>
      <c r="N415" s="1">
        <v>1152696</v>
      </c>
      <c r="O415" s="1">
        <v>1155353</v>
      </c>
      <c r="P415" s="1">
        <v>1029593</v>
      </c>
    </row>
    <row r="416" spans="3:16" x14ac:dyDescent="0.25">
      <c r="G416" s="3" t="s">
        <v>212</v>
      </c>
      <c r="N416" s="1">
        <v>663614</v>
      </c>
      <c r="O416" s="1">
        <v>338717</v>
      </c>
      <c r="P416" s="1">
        <v>318535</v>
      </c>
    </row>
    <row r="417" spans="5:16" x14ac:dyDescent="0.25">
      <c r="G417" s="3" t="s">
        <v>30</v>
      </c>
      <c r="N417" s="1">
        <v>6636</v>
      </c>
      <c r="O417" s="1">
        <v>6361</v>
      </c>
      <c r="P417" s="1">
        <v>6636</v>
      </c>
    </row>
    <row r="418" spans="5:16" x14ac:dyDescent="0.25">
      <c r="E418">
        <v>43</v>
      </c>
      <c r="F418" t="s">
        <v>29</v>
      </c>
      <c r="G418" s="3" t="s">
        <v>36</v>
      </c>
      <c r="N418" s="1">
        <v>79235</v>
      </c>
      <c r="O418" s="1">
        <v>0</v>
      </c>
      <c r="P418" s="1">
        <v>0</v>
      </c>
    </row>
    <row r="419" spans="5:16" x14ac:dyDescent="0.25">
      <c r="G419" s="3" t="s">
        <v>206</v>
      </c>
      <c r="N419" s="1">
        <v>291328</v>
      </c>
      <c r="O419" s="1">
        <v>190458</v>
      </c>
      <c r="P419" s="1">
        <v>190458</v>
      </c>
    </row>
    <row r="420" spans="5:16" x14ac:dyDescent="0.25">
      <c r="G420" s="3" t="s">
        <v>207</v>
      </c>
      <c r="N420" s="1">
        <v>265</v>
      </c>
      <c r="O420" s="1">
        <v>265</v>
      </c>
      <c r="P420" s="1">
        <v>265</v>
      </c>
    </row>
    <row r="421" spans="5:16" x14ac:dyDescent="0.25">
      <c r="G421" s="3" t="s">
        <v>209</v>
      </c>
      <c r="N421" s="1">
        <v>5309</v>
      </c>
      <c r="O421" s="1">
        <v>3982</v>
      </c>
      <c r="P421" s="1">
        <v>3982</v>
      </c>
    </row>
    <row r="422" spans="5:16" x14ac:dyDescent="0.25">
      <c r="G422" s="3" t="s">
        <v>210</v>
      </c>
      <c r="N422" s="1">
        <v>82287</v>
      </c>
      <c r="O422" s="1">
        <v>19908</v>
      </c>
      <c r="P422" s="1">
        <v>19908</v>
      </c>
    </row>
    <row r="423" spans="5:16" x14ac:dyDescent="0.25">
      <c r="G423" s="3" t="s">
        <v>212</v>
      </c>
      <c r="N423" s="1">
        <v>66362</v>
      </c>
      <c r="O423" s="1">
        <v>13272</v>
      </c>
      <c r="P423" s="1">
        <v>13272</v>
      </c>
    </row>
    <row r="424" spans="5:16" x14ac:dyDescent="0.25">
      <c r="E424">
        <v>52</v>
      </c>
      <c r="F424" t="s">
        <v>32</v>
      </c>
      <c r="G424" s="3" t="s">
        <v>36</v>
      </c>
      <c r="N424" s="1">
        <v>140855</v>
      </c>
      <c r="O424" s="1">
        <v>130117</v>
      </c>
      <c r="P424" s="1">
        <v>89770</v>
      </c>
    </row>
    <row r="425" spans="5:16" x14ac:dyDescent="0.25">
      <c r="G425" s="3" t="s">
        <v>206</v>
      </c>
      <c r="N425" s="1">
        <v>442499</v>
      </c>
      <c r="O425" s="1">
        <v>410801</v>
      </c>
      <c r="P425" s="1">
        <v>340819</v>
      </c>
    </row>
    <row r="426" spans="5:16" x14ac:dyDescent="0.25">
      <c r="G426" s="3" t="s">
        <v>213</v>
      </c>
      <c r="N426" s="1">
        <v>32457</v>
      </c>
      <c r="O426" s="1">
        <v>8036</v>
      </c>
      <c r="P426" s="1">
        <v>0</v>
      </c>
    </row>
    <row r="427" spans="5:16" x14ac:dyDescent="0.25">
      <c r="G427" s="3" t="s">
        <v>209</v>
      </c>
      <c r="N427" s="1">
        <v>2356</v>
      </c>
      <c r="O427" s="1">
        <v>2356</v>
      </c>
      <c r="P427" s="1">
        <v>2356</v>
      </c>
    </row>
    <row r="428" spans="5:16" x14ac:dyDescent="0.25">
      <c r="G428" s="3" t="s">
        <v>210</v>
      </c>
      <c r="N428" s="1">
        <v>37257</v>
      </c>
      <c r="O428" s="1">
        <v>45486</v>
      </c>
      <c r="P428" s="1">
        <v>14200</v>
      </c>
    </row>
    <row r="429" spans="5:16" x14ac:dyDescent="0.25">
      <c r="G429" s="3" t="s">
        <v>212</v>
      </c>
      <c r="N429" s="1">
        <v>40000</v>
      </c>
      <c r="O429" s="1">
        <v>40000</v>
      </c>
      <c r="P429" s="1">
        <v>40000</v>
      </c>
    </row>
    <row r="430" spans="5:16" x14ac:dyDescent="0.25">
      <c r="E430">
        <v>61</v>
      </c>
      <c r="F430" t="s">
        <v>33</v>
      </c>
      <c r="G430" s="3" t="s">
        <v>36</v>
      </c>
      <c r="N430" s="1">
        <v>229633</v>
      </c>
      <c r="O430" s="1">
        <v>12650</v>
      </c>
      <c r="P430" s="1">
        <v>13233</v>
      </c>
    </row>
    <row r="431" spans="5:16" x14ac:dyDescent="0.25">
      <c r="G431" s="3" t="s">
        <v>206</v>
      </c>
      <c r="N431" s="1">
        <v>503721</v>
      </c>
      <c r="O431" s="1">
        <v>292294</v>
      </c>
      <c r="P431" s="1">
        <v>280768</v>
      </c>
    </row>
    <row r="432" spans="5:16" x14ac:dyDescent="0.25">
      <c r="G432" s="3" t="s">
        <v>210</v>
      </c>
      <c r="N432" s="1">
        <v>301327</v>
      </c>
      <c r="O432" s="1">
        <v>0</v>
      </c>
      <c r="P432" s="1">
        <v>0</v>
      </c>
    </row>
    <row r="433" spans="1:16" x14ac:dyDescent="0.25">
      <c r="G433" s="3" t="s">
        <v>212</v>
      </c>
      <c r="N433" s="1">
        <v>267</v>
      </c>
      <c r="O433" s="1">
        <v>0</v>
      </c>
      <c r="P433" s="1">
        <v>0</v>
      </c>
    </row>
    <row r="434" spans="1:16" x14ac:dyDescent="0.25">
      <c r="E434">
        <v>71</v>
      </c>
      <c r="F434" t="s">
        <v>56</v>
      </c>
      <c r="G434" s="3" t="s">
        <v>210</v>
      </c>
      <c r="N434" s="1">
        <v>19908</v>
      </c>
      <c r="O434" s="1">
        <v>6636</v>
      </c>
      <c r="P434" s="1">
        <v>6636</v>
      </c>
    </row>
    <row r="435" spans="1:16" ht="30" x14ac:dyDescent="0.25">
      <c r="C435" t="s">
        <v>90</v>
      </c>
      <c r="D435" s="2" t="s">
        <v>91</v>
      </c>
      <c r="E435">
        <v>12</v>
      </c>
      <c r="F435" t="s">
        <v>13</v>
      </c>
      <c r="G435" s="3" t="s">
        <v>36</v>
      </c>
      <c r="N435" s="1">
        <v>1229.6469566563337</v>
      </c>
      <c r="O435" s="1"/>
      <c r="P435" s="1"/>
    </row>
    <row r="436" spans="1:16" x14ac:dyDescent="0.25">
      <c r="G436" s="3" t="s">
        <v>206</v>
      </c>
      <c r="N436" s="1">
        <v>12275.745179653401</v>
      </c>
      <c r="O436" s="1">
        <v>0</v>
      </c>
      <c r="P436" s="1">
        <v>0</v>
      </c>
    </row>
    <row r="437" spans="1:16" x14ac:dyDescent="0.25">
      <c r="G437" s="3" t="s">
        <v>210</v>
      </c>
      <c r="N437" s="1">
        <v>1229.6469566563335</v>
      </c>
      <c r="O437" s="1">
        <v>0</v>
      </c>
      <c r="P437" s="1">
        <v>0</v>
      </c>
    </row>
    <row r="438" spans="1:16" x14ac:dyDescent="0.25">
      <c r="E438">
        <v>561</v>
      </c>
      <c r="F438" t="s">
        <v>92</v>
      </c>
      <c r="G438" s="3" t="s">
        <v>36</v>
      </c>
      <c r="N438" s="1">
        <v>7100.3963024032391</v>
      </c>
      <c r="O438" s="1">
        <v>0</v>
      </c>
      <c r="P438" s="1">
        <v>0</v>
      </c>
    </row>
    <row r="439" spans="1:16" x14ac:dyDescent="0.25">
      <c r="G439" s="3" t="s">
        <v>206</v>
      </c>
      <c r="N439" s="1">
        <v>72535.72463368006</v>
      </c>
      <c r="O439" s="1">
        <v>0</v>
      </c>
      <c r="P439" s="1">
        <v>0</v>
      </c>
    </row>
    <row r="440" spans="1:16" x14ac:dyDescent="0.25">
      <c r="G440" s="3" t="s">
        <v>210</v>
      </c>
      <c r="N440" s="1">
        <v>3862.433924057701</v>
      </c>
      <c r="O440" s="1">
        <v>0</v>
      </c>
      <c r="P440" s="1">
        <v>0</v>
      </c>
    </row>
    <row r="441" spans="1:16" ht="45" x14ac:dyDescent="0.25">
      <c r="C441" t="s">
        <v>93</v>
      </c>
      <c r="D441" s="2" t="s">
        <v>94</v>
      </c>
      <c r="E441">
        <v>5761</v>
      </c>
      <c r="F441" t="s">
        <v>108</v>
      </c>
      <c r="G441" s="3" t="s">
        <v>206</v>
      </c>
      <c r="N441" s="1">
        <v>115534.42752169032</v>
      </c>
      <c r="O441" s="1">
        <v>0</v>
      </c>
      <c r="P441" s="1">
        <v>0</v>
      </c>
    </row>
    <row r="442" spans="1:16" x14ac:dyDescent="0.25">
      <c r="G442" s="3" t="s">
        <v>212</v>
      </c>
      <c r="N442" s="1">
        <v>1639596.4307469835</v>
      </c>
      <c r="O442" s="1">
        <v>0</v>
      </c>
      <c r="P442" s="1">
        <v>0</v>
      </c>
    </row>
    <row r="443" spans="1:16" ht="45" x14ac:dyDescent="0.25">
      <c r="C443" t="s">
        <v>95</v>
      </c>
      <c r="D443" s="2" t="s">
        <v>96</v>
      </c>
      <c r="E443">
        <v>581</v>
      </c>
      <c r="F443" t="s">
        <v>85</v>
      </c>
      <c r="G443" s="3" t="s">
        <v>206</v>
      </c>
      <c r="N443" s="1">
        <v>93168.903762210291</v>
      </c>
      <c r="O443" s="1">
        <v>0</v>
      </c>
      <c r="P443" s="1">
        <v>0</v>
      </c>
    </row>
    <row r="444" spans="1:16" x14ac:dyDescent="0.25">
      <c r="G444" s="3" t="s">
        <v>212</v>
      </c>
      <c r="N444" s="1">
        <v>4946296.8175880387</v>
      </c>
      <c r="O444" s="1">
        <v>0</v>
      </c>
      <c r="P444" s="1">
        <v>0</v>
      </c>
    </row>
    <row r="445" spans="1:16" ht="45" x14ac:dyDescent="0.25">
      <c r="C445" t="s">
        <v>99</v>
      </c>
      <c r="D445" s="2" t="s">
        <v>100</v>
      </c>
      <c r="E445">
        <v>5762</v>
      </c>
      <c r="F445" t="s">
        <v>108</v>
      </c>
      <c r="G445" s="3" t="s">
        <v>206</v>
      </c>
      <c r="N445" s="1">
        <v>331918.75333126762</v>
      </c>
      <c r="O445" s="1">
        <v>0</v>
      </c>
      <c r="P445" s="1">
        <v>0</v>
      </c>
    </row>
    <row r="446" spans="1:16" ht="45" x14ac:dyDescent="0.25">
      <c r="A446" s="2" t="s">
        <v>122</v>
      </c>
      <c r="B446" t="s">
        <v>221</v>
      </c>
      <c r="C446" t="s">
        <v>0</v>
      </c>
      <c r="D446" s="2" t="s">
        <v>1</v>
      </c>
      <c r="E446">
        <v>11</v>
      </c>
      <c r="F446" t="s">
        <v>2</v>
      </c>
      <c r="G446" s="3" t="s">
        <v>36</v>
      </c>
      <c r="N446" s="1">
        <v>3481804.5036001047</v>
      </c>
      <c r="O446" s="1">
        <v>3498342.029409959</v>
      </c>
      <c r="P446" s="1">
        <v>3514964.2733680075</v>
      </c>
    </row>
    <row r="447" spans="1:16" x14ac:dyDescent="0.25">
      <c r="G447" s="3" t="s">
        <v>206</v>
      </c>
      <c r="N447" s="1">
        <v>13822.374074901974</v>
      </c>
      <c r="O447" s="1">
        <v>13888.0262009133</v>
      </c>
      <c r="P447" s="1">
        <v>13954.014648488359</v>
      </c>
    </row>
    <row r="448" spans="1:16" x14ac:dyDescent="0.25">
      <c r="C448" t="s">
        <v>22</v>
      </c>
      <c r="D448" s="2" t="s">
        <v>23</v>
      </c>
      <c r="E448">
        <v>11</v>
      </c>
      <c r="F448" t="s">
        <v>2</v>
      </c>
      <c r="G448" s="3" t="s">
        <v>36</v>
      </c>
      <c r="N448" s="1">
        <v>55312.964304400004</v>
      </c>
      <c r="O448" s="1">
        <v>55312.964304400004</v>
      </c>
      <c r="P448" s="1">
        <v>55312.964304400004</v>
      </c>
    </row>
    <row r="449" spans="3:16" x14ac:dyDescent="0.25">
      <c r="G449" s="3" t="s">
        <v>207</v>
      </c>
      <c r="N449" s="1">
        <v>24337.236107599998</v>
      </c>
      <c r="O449" s="1">
        <v>24337.236107599998</v>
      </c>
      <c r="P449" s="1">
        <v>24337.236107599998</v>
      </c>
    </row>
    <row r="450" spans="3:16" ht="30" x14ac:dyDescent="0.25">
      <c r="C450" t="s">
        <v>24</v>
      </c>
      <c r="D450" s="2" t="s">
        <v>25</v>
      </c>
      <c r="E450">
        <v>11</v>
      </c>
      <c r="F450" t="s">
        <v>2</v>
      </c>
      <c r="G450" s="3" t="s">
        <v>206</v>
      </c>
      <c r="N450" s="1">
        <v>399377.4819904904</v>
      </c>
      <c r="O450" s="1">
        <v>399377.4819904904</v>
      </c>
      <c r="P450" s="1">
        <v>399377.4819904904</v>
      </c>
    </row>
    <row r="451" spans="3:16" x14ac:dyDescent="0.25">
      <c r="G451" s="3" t="s">
        <v>207</v>
      </c>
      <c r="N451" s="1">
        <v>2063.9535154846089</v>
      </c>
      <c r="O451" s="1">
        <v>2063.9535154846089</v>
      </c>
      <c r="P451" s="1">
        <v>2063.9535154846089</v>
      </c>
    </row>
    <row r="452" spans="3:16" x14ac:dyDescent="0.25">
      <c r="G452" s="3" t="s">
        <v>208</v>
      </c>
      <c r="N452" s="1">
        <v>20639.535154846089</v>
      </c>
      <c r="O452" s="1">
        <v>20639.535154846089</v>
      </c>
      <c r="P452" s="1">
        <v>20639.535154846089</v>
      </c>
    </row>
    <row r="453" spans="3:16" x14ac:dyDescent="0.25">
      <c r="G453" s="3" t="s">
        <v>209</v>
      </c>
      <c r="N453" s="1">
        <v>1238.3721092907654</v>
      </c>
      <c r="O453" s="1">
        <v>1238.3721092907654</v>
      </c>
      <c r="P453" s="1">
        <v>1238.3721092907654</v>
      </c>
    </row>
    <row r="454" spans="3:16" x14ac:dyDescent="0.25">
      <c r="G454" s="3" t="s">
        <v>210</v>
      </c>
      <c r="N454" s="1">
        <v>8668.6047650353576</v>
      </c>
      <c r="O454" s="1">
        <v>8668.6047650353576</v>
      </c>
      <c r="P454" s="1">
        <v>8668.6047650353576</v>
      </c>
    </row>
    <row r="455" spans="3:16" ht="30" x14ac:dyDescent="0.25">
      <c r="C455" t="s">
        <v>48</v>
      </c>
      <c r="D455" s="2" t="s">
        <v>49</v>
      </c>
      <c r="E455">
        <v>51</v>
      </c>
      <c r="F455" t="s">
        <v>31</v>
      </c>
      <c r="G455" s="3" t="s">
        <v>36</v>
      </c>
      <c r="N455" s="1">
        <v>132900</v>
      </c>
      <c r="O455" s="1">
        <v>67000</v>
      </c>
      <c r="P455" s="1">
        <v>5464</v>
      </c>
    </row>
    <row r="456" spans="3:16" x14ac:dyDescent="0.25">
      <c r="G456" s="3" t="s">
        <v>206</v>
      </c>
      <c r="N456" s="1">
        <v>84186</v>
      </c>
      <c r="O456" s="1">
        <v>21462</v>
      </c>
      <c r="P456" s="1">
        <v>7787</v>
      </c>
    </row>
    <row r="457" spans="3:16" ht="30" x14ac:dyDescent="0.25">
      <c r="C457" t="s">
        <v>54</v>
      </c>
      <c r="D457" s="2" t="s">
        <v>55</v>
      </c>
      <c r="E457">
        <v>31</v>
      </c>
      <c r="F457" t="s">
        <v>37</v>
      </c>
      <c r="G457" s="3" t="s">
        <v>36</v>
      </c>
      <c r="N457" s="1">
        <v>134064</v>
      </c>
      <c r="O457" s="1">
        <v>134064</v>
      </c>
      <c r="P457" s="1">
        <v>134064</v>
      </c>
    </row>
    <row r="458" spans="3:16" x14ac:dyDescent="0.25">
      <c r="G458" s="3" t="s">
        <v>206</v>
      </c>
      <c r="N458" s="1">
        <v>47210</v>
      </c>
      <c r="O458" s="1">
        <v>20210</v>
      </c>
      <c r="P458" s="1">
        <v>47210</v>
      </c>
    </row>
    <row r="459" spans="3:16" x14ac:dyDescent="0.25">
      <c r="G459" s="3" t="s">
        <v>208</v>
      </c>
      <c r="N459" s="1">
        <v>600</v>
      </c>
      <c r="O459" s="1">
        <v>600</v>
      </c>
      <c r="P459" s="1">
        <v>600</v>
      </c>
    </row>
    <row r="460" spans="3:16" x14ac:dyDescent="0.25">
      <c r="E460">
        <v>43</v>
      </c>
      <c r="F460" t="s">
        <v>29</v>
      </c>
      <c r="G460" s="3" t="s">
        <v>36</v>
      </c>
      <c r="N460" s="1">
        <v>120585</v>
      </c>
      <c r="O460" s="1">
        <v>120585</v>
      </c>
      <c r="P460" s="1">
        <v>120585</v>
      </c>
    </row>
    <row r="461" spans="3:16" x14ac:dyDescent="0.25">
      <c r="G461" s="3" t="s">
        <v>206</v>
      </c>
      <c r="N461" s="1">
        <v>142411</v>
      </c>
      <c r="O461" s="1">
        <v>139911</v>
      </c>
      <c r="P461" s="1">
        <v>139911</v>
      </c>
    </row>
    <row r="462" spans="3:16" x14ac:dyDescent="0.25">
      <c r="G462" s="3" t="s">
        <v>207</v>
      </c>
      <c r="N462" s="1">
        <v>100</v>
      </c>
      <c r="O462" s="1">
        <v>100</v>
      </c>
      <c r="P462" s="1">
        <v>100</v>
      </c>
    </row>
    <row r="463" spans="3:16" x14ac:dyDescent="0.25">
      <c r="G463" s="3" t="s">
        <v>209</v>
      </c>
      <c r="N463" s="1">
        <v>12145</v>
      </c>
      <c r="O463" s="1">
        <v>12145</v>
      </c>
      <c r="P463" s="1">
        <v>12145</v>
      </c>
    </row>
    <row r="464" spans="3:16" x14ac:dyDescent="0.25">
      <c r="G464" s="3" t="s">
        <v>210</v>
      </c>
      <c r="N464" s="1">
        <v>28986</v>
      </c>
      <c r="O464" s="1">
        <v>28986</v>
      </c>
      <c r="P464" s="1">
        <v>28986</v>
      </c>
    </row>
    <row r="465" spans="1:16" x14ac:dyDescent="0.25">
      <c r="E465">
        <v>52</v>
      </c>
      <c r="F465" t="s">
        <v>32</v>
      </c>
      <c r="G465" s="3" t="s">
        <v>36</v>
      </c>
      <c r="N465" s="1">
        <v>44903</v>
      </c>
      <c r="O465" s="1">
        <v>47332</v>
      </c>
      <c r="P465" s="1">
        <v>24846</v>
      </c>
    </row>
    <row r="466" spans="1:16" x14ac:dyDescent="0.25">
      <c r="G466" s="3" t="s">
        <v>206</v>
      </c>
      <c r="N466" s="1">
        <v>43127</v>
      </c>
      <c r="O466" s="1">
        <v>38782</v>
      </c>
      <c r="P466" s="1">
        <v>500</v>
      </c>
    </row>
    <row r="467" spans="1:16" x14ac:dyDescent="0.25">
      <c r="G467" s="3" t="s">
        <v>210</v>
      </c>
      <c r="N467" s="1">
        <v>1500</v>
      </c>
      <c r="O467" s="1">
        <v>1200</v>
      </c>
      <c r="P467" s="1">
        <v>0</v>
      </c>
    </row>
    <row r="468" spans="1:16" x14ac:dyDescent="0.25">
      <c r="E468">
        <v>61</v>
      </c>
      <c r="F468" t="s">
        <v>33</v>
      </c>
      <c r="G468" s="3" t="s">
        <v>36</v>
      </c>
      <c r="N468" s="1">
        <v>26650</v>
      </c>
      <c r="O468" s="1">
        <v>0</v>
      </c>
      <c r="P468" s="1">
        <v>0</v>
      </c>
    </row>
    <row r="469" spans="1:16" x14ac:dyDescent="0.25">
      <c r="G469" s="3" t="s">
        <v>206</v>
      </c>
      <c r="N469" s="1">
        <v>46360</v>
      </c>
      <c r="O469" s="1">
        <v>0</v>
      </c>
      <c r="P469" s="1">
        <v>0</v>
      </c>
    </row>
    <row r="470" spans="1:16" x14ac:dyDescent="0.25">
      <c r="E470">
        <v>71</v>
      </c>
      <c r="F470" t="s">
        <v>56</v>
      </c>
      <c r="G470" s="3" t="s">
        <v>210</v>
      </c>
      <c r="N470" s="1">
        <v>612.17999999999995</v>
      </c>
      <c r="O470" s="1">
        <v>624.41999999999996</v>
      </c>
      <c r="P470" s="1">
        <v>636.91</v>
      </c>
    </row>
    <row r="471" spans="1:16" ht="45" x14ac:dyDescent="0.25">
      <c r="C471" t="s">
        <v>93</v>
      </c>
      <c r="D471" s="2" t="s">
        <v>94</v>
      </c>
      <c r="E471">
        <v>5761</v>
      </c>
      <c r="F471" t="s">
        <v>108</v>
      </c>
      <c r="G471" s="3" t="s">
        <v>206</v>
      </c>
      <c r="N471" s="1">
        <v>144920.66317840383</v>
      </c>
      <c r="O471" s="1">
        <v>0</v>
      </c>
      <c r="P471" s="1">
        <v>0</v>
      </c>
    </row>
    <row r="472" spans="1:16" x14ac:dyDescent="0.25">
      <c r="G472" s="3" t="s">
        <v>210</v>
      </c>
      <c r="N472" s="1">
        <v>1902952.5470374976</v>
      </c>
      <c r="O472" s="1">
        <v>0</v>
      </c>
      <c r="P472" s="1">
        <v>0</v>
      </c>
    </row>
    <row r="473" spans="1:16" ht="45" x14ac:dyDescent="0.25">
      <c r="C473" t="s">
        <v>95</v>
      </c>
      <c r="D473" s="2" t="s">
        <v>96</v>
      </c>
      <c r="E473">
        <v>581</v>
      </c>
      <c r="F473" t="s">
        <v>85</v>
      </c>
      <c r="G473" s="3" t="s">
        <v>206</v>
      </c>
      <c r="N473" s="1">
        <v>0</v>
      </c>
      <c r="O473" s="1">
        <v>479914</v>
      </c>
      <c r="P473" s="1">
        <v>0</v>
      </c>
    </row>
    <row r="474" spans="1:16" x14ac:dyDescent="0.25">
      <c r="G474" s="3" t="s">
        <v>210</v>
      </c>
      <c r="N474" s="1">
        <v>1396386.1965800459</v>
      </c>
      <c r="O474" s="1">
        <v>1621117</v>
      </c>
      <c r="P474" s="1">
        <v>0</v>
      </c>
    </row>
    <row r="475" spans="1:16" ht="45" x14ac:dyDescent="0.25">
      <c r="A475" s="2" t="s">
        <v>123</v>
      </c>
      <c r="B475" t="s">
        <v>221</v>
      </c>
      <c r="C475" t="s">
        <v>0</v>
      </c>
      <c r="D475" s="2" t="s">
        <v>1</v>
      </c>
      <c r="E475">
        <v>11</v>
      </c>
      <c r="F475" t="s">
        <v>2</v>
      </c>
      <c r="G475" s="3" t="s">
        <v>36</v>
      </c>
      <c r="N475" s="1">
        <v>8076988.9318146845</v>
      </c>
      <c r="O475" s="1">
        <v>8115352.2037294889</v>
      </c>
      <c r="P475" s="1">
        <v>8153912.0023431843</v>
      </c>
    </row>
    <row r="476" spans="1:16" x14ac:dyDescent="0.25">
      <c r="G476" s="3" t="s">
        <v>206</v>
      </c>
      <c r="N476" s="1">
        <v>160292.36171896098</v>
      </c>
      <c r="O476" s="1">
        <v>161053.70230149772</v>
      </c>
      <c r="P476" s="1">
        <v>161818.94306626474</v>
      </c>
    </row>
    <row r="477" spans="1:16" x14ac:dyDescent="0.25">
      <c r="C477" t="s">
        <v>22</v>
      </c>
      <c r="D477" s="2" t="s">
        <v>23</v>
      </c>
      <c r="E477">
        <v>11</v>
      </c>
      <c r="F477" t="s">
        <v>2</v>
      </c>
      <c r="G477" s="3" t="s">
        <v>36</v>
      </c>
      <c r="N477" s="1">
        <v>189978.05235461515</v>
      </c>
      <c r="O477" s="1">
        <v>189978.05235461515</v>
      </c>
      <c r="P477" s="1">
        <v>189978.05235461515</v>
      </c>
    </row>
    <row r="478" spans="1:16" ht="30" x14ac:dyDescent="0.25">
      <c r="C478" t="s">
        <v>24</v>
      </c>
      <c r="D478" s="2" t="s">
        <v>25</v>
      </c>
      <c r="E478">
        <v>11</v>
      </c>
      <c r="F478" t="s">
        <v>2</v>
      </c>
      <c r="G478" s="3" t="s">
        <v>206</v>
      </c>
      <c r="N478" s="1">
        <v>842817.89479235862</v>
      </c>
      <c r="O478" s="1">
        <v>842817.89479235862</v>
      </c>
      <c r="P478" s="1">
        <v>842817.89479235862</v>
      </c>
    </row>
    <row r="479" spans="1:16" ht="30" x14ac:dyDescent="0.25">
      <c r="C479" t="s">
        <v>48</v>
      </c>
      <c r="D479" s="2" t="s">
        <v>49</v>
      </c>
      <c r="E479">
        <v>51</v>
      </c>
      <c r="F479" t="s">
        <v>31</v>
      </c>
      <c r="G479" s="3" t="s">
        <v>36</v>
      </c>
      <c r="N479" s="1">
        <v>26339</v>
      </c>
      <c r="O479" s="1">
        <v>12300</v>
      </c>
      <c r="P479" s="1">
        <v>12000</v>
      </c>
    </row>
    <row r="480" spans="1:16" x14ac:dyDescent="0.25">
      <c r="G480" s="3" t="s">
        <v>206</v>
      </c>
      <c r="N480" s="1">
        <v>103074</v>
      </c>
      <c r="O480" s="1">
        <v>65667</v>
      </c>
      <c r="P480" s="1">
        <v>87667</v>
      </c>
    </row>
    <row r="481" spans="3:16" x14ac:dyDescent="0.25">
      <c r="G481" s="3" t="s">
        <v>210</v>
      </c>
      <c r="N481" s="1">
        <v>11708</v>
      </c>
      <c r="O481" s="1">
        <v>8063</v>
      </c>
      <c r="P481" s="1">
        <v>11998</v>
      </c>
    </row>
    <row r="482" spans="3:16" x14ac:dyDescent="0.25">
      <c r="E482">
        <v>52</v>
      </c>
      <c r="F482" t="s">
        <v>32</v>
      </c>
      <c r="G482" s="3" t="s">
        <v>36</v>
      </c>
      <c r="N482" s="1">
        <v>47500</v>
      </c>
      <c r="O482" s="1">
        <v>105500</v>
      </c>
      <c r="P482" s="1">
        <v>43000</v>
      </c>
    </row>
    <row r="483" spans="3:16" x14ac:dyDescent="0.25">
      <c r="G483" s="3" t="s">
        <v>206</v>
      </c>
      <c r="N483" s="1">
        <v>32393</v>
      </c>
      <c r="O483" s="1">
        <v>49569</v>
      </c>
      <c r="P483" s="1">
        <v>20667</v>
      </c>
    </row>
    <row r="484" spans="3:16" x14ac:dyDescent="0.25">
      <c r="G484" s="3" t="s">
        <v>210</v>
      </c>
      <c r="N484" s="1">
        <v>4000</v>
      </c>
      <c r="O484" s="1">
        <v>5055</v>
      </c>
      <c r="P484" s="1">
        <v>3000</v>
      </c>
    </row>
    <row r="485" spans="3:16" ht="30" x14ac:dyDescent="0.25">
      <c r="C485" t="s">
        <v>54</v>
      </c>
      <c r="D485" s="2" t="s">
        <v>55</v>
      </c>
      <c r="E485">
        <v>31</v>
      </c>
      <c r="F485" t="s">
        <v>37</v>
      </c>
      <c r="G485" s="3" t="s">
        <v>36</v>
      </c>
      <c r="N485" s="1">
        <v>14599.508925608865</v>
      </c>
      <c r="O485" s="1">
        <v>15329.48437188931</v>
      </c>
      <c r="P485" s="1">
        <v>16095.958590483773</v>
      </c>
    </row>
    <row r="486" spans="3:16" x14ac:dyDescent="0.25">
      <c r="G486" s="3" t="s">
        <v>206</v>
      </c>
      <c r="N486" s="1">
        <v>430021.89926338836</v>
      </c>
      <c r="O486" s="1">
        <v>451522.99422655778</v>
      </c>
      <c r="P486" s="1">
        <v>474099.1439378857</v>
      </c>
    </row>
    <row r="487" spans="3:16" x14ac:dyDescent="0.25">
      <c r="G487" s="3" t="s">
        <v>210</v>
      </c>
      <c r="N487" s="1">
        <v>1327.2280841462605</v>
      </c>
      <c r="O487" s="1">
        <v>1393.5894883535734</v>
      </c>
      <c r="P487" s="1">
        <v>1463.2689627712521</v>
      </c>
    </row>
    <row r="488" spans="3:16" x14ac:dyDescent="0.25">
      <c r="E488">
        <v>43</v>
      </c>
      <c r="F488" t="s">
        <v>29</v>
      </c>
      <c r="G488" s="3" t="s">
        <v>36</v>
      </c>
      <c r="N488" s="1">
        <v>1596655.3852279515</v>
      </c>
      <c r="O488" s="1">
        <v>1676488.1544893489</v>
      </c>
      <c r="P488" s="1">
        <v>1760312.5622138162</v>
      </c>
    </row>
    <row r="489" spans="3:16" x14ac:dyDescent="0.25">
      <c r="G489" s="3" t="s">
        <v>206</v>
      </c>
      <c r="N489" s="1">
        <v>599907.0940341095</v>
      </c>
      <c r="O489" s="1">
        <v>629902.44873581512</v>
      </c>
      <c r="P489" s="1">
        <v>661397.57117260585</v>
      </c>
    </row>
    <row r="490" spans="3:16" x14ac:dyDescent="0.25">
      <c r="G490" s="3" t="s">
        <v>211</v>
      </c>
      <c r="N490" s="1">
        <v>26544.56168292521</v>
      </c>
      <c r="O490" s="1">
        <v>27871.78976707147</v>
      </c>
      <c r="P490" s="1">
        <v>29265.379255425043</v>
      </c>
    </row>
    <row r="491" spans="3:16" x14ac:dyDescent="0.25">
      <c r="G491" s="3" t="s">
        <v>210</v>
      </c>
      <c r="N491" s="1">
        <v>112814.38715243214</v>
      </c>
      <c r="O491" s="1">
        <v>118455.10651005374</v>
      </c>
      <c r="P491" s="1">
        <v>124377.86183555644</v>
      </c>
    </row>
    <row r="492" spans="3:16" x14ac:dyDescent="0.25">
      <c r="E492">
        <v>52</v>
      </c>
      <c r="F492" t="s">
        <v>32</v>
      </c>
      <c r="G492" s="3" t="s">
        <v>36</v>
      </c>
      <c r="N492" s="1">
        <v>67390.802309376872</v>
      </c>
      <c r="O492" s="1">
        <v>56546.817970668257</v>
      </c>
      <c r="P492" s="1">
        <v>25345.676554515892</v>
      </c>
    </row>
    <row r="493" spans="3:16" x14ac:dyDescent="0.25">
      <c r="G493" s="3" t="s">
        <v>206</v>
      </c>
      <c r="N493" s="1">
        <v>94922.025350056385</v>
      </c>
      <c r="O493" s="1">
        <v>59989.780343752078</v>
      </c>
      <c r="P493" s="1">
        <v>59712.124228548681</v>
      </c>
    </row>
    <row r="494" spans="3:16" x14ac:dyDescent="0.25">
      <c r="G494" s="3" t="s">
        <v>210</v>
      </c>
      <c r="N494" s="1">
        <v>7963.3685048775624</v>
      </c>
      <c r="O494" s="1">
        <v>5308.9123365850419</v>
      </c>
      <c r="P494" s="1">
        <v>5308.9123365850419</v>
      </c>
    </row>
    <row r="495" spans="3:16" x14ac:dyDescent="0.25">
      <c r="E495">
        <v>61</v>
      </c>
      <c r="F495" t="s">
        <v>33</v>
      </c>
      <c r="G495" s="3" t="s">
        <v>206</v>
      </c>
      <c r="N495" s="1">
        <v>1327.2280841462605</v>
      </c>
      <c r="O495" s="1">
        <v>1327.2280841462605</v>
      </c>
      <c r="P495" s="1">
        <v>1327.2280841462605</v>
      </c>
    </row>
    <row r="496" spans="3:16" x14ac:dyDescent="0.25">
      <c r="G496" s="3" t="s">
        <v>211</v>
      </c>
      <c r="N496" s="1">
        <v>3981.6842524387812</v>
      </c>
      <c r="O496" s="1">
        <v>3981.6842524387812</v>
      </c>
      <c r="P496" s="1">
        <v>3981.6842524387812</v>
      </c>
    </row>
    <row r="497" spans="1:16" ht="45" x14ac:dyDescent="0.25">
      <c r="C497" t="s">
        <v>93</v>
      </c>
      <c r="D497" s="2" t="s">
        <v>94</v>
      </c>
      <c r="E497">
        <v>5761</v>
      </c>
      <c r="F497" t="s">
        <v>108</v>
      </c>
      <c r="G497" s="3" t="s">
        <v>206</v>
      </c>
      <c r="N497" s="1">
        <v>73221.645077601672</v>
      </c>
      <c r="O497" s="1">
        <v>0</v>
      </c>
      <c r="P497" s="1">
        <v>0</v>
      </c>
    </row>
    <row r="498" spans="1:16" x14ac:dyDescent="0.25">
      <c r="G498" s="3" t="s">
        <v>210</v>
      </c>
      <c r="N498" s="1">
        <v>489852.47337817523</v>
      </c>
      <c r="O498" s="1">
        <v>0</v>
      </c>
      <c r="P498" s="1">
        <v>0</v>
      </c>
    </row>
    <row r="499" spans="1:16" ht="45" x14ac:dyDescent="0.25">
      <c r="C499" t="s">
        <v>95</v>
      </c>
      <c r="D499" s="2" t="s">
        <v>96</v>
      </c>
      <c r="E499">
        <v>581</v>
      </c>
      <c r="F499" t="s">
        <v>85</v>
      </c>
      <c r="G499" s="3" t="s">
        <v>206</v>
      </c>
      <c r="N499" s="1">
        <v>644938.45747057919</v>
      </c>
      <c r="O499" s="1">
        <v>3307921.9698719224</v>
      </c>
      <c r="P499" s="1">
        <v>0</v>
      </c>
    </row>
    <row r="500" spans="1:16" x14ac:dyDescent="0.25">
      <c r="G500" s="3" t="s">
        <v>210</v>
      </c>
      <c r="N500" s="1">
        <v>76.909506043802068</v>
      </c>
      <c r="O500" s="1">
        <v>5693.8084809874572</v>
      </c>
      <c r="P500" s="1">
        <v>0</v>
      </c>
    </row>
    <row r="501" spans="1:16" ht="45" x14ac:dyDescent="0.25">
      <c r="C501" t="s">
        <v>99</v>
      </c>
      <c r="D501" s="2" t="s">
        <v>100</v>
      </c>
      <c r="E501">
        <v>5762</v>
      </c>
      <c r="F501" t="s">
        <v>108</v>
      </c>
      <c r="G501" s="3" t="s">
        <v>206</v>
      </c>
      <c r="N501" s="1">
        <v>3150195.8095996301</v>
      </c>
      <c r="O501" s="1">
        <v>0</v>
      </c>
      <c r="P501" s="1">
        <v>0</v>
      </c>
    </row>
    <row r="502" spans="1:16" ht="45" x14ac:dyDescent="0.25">
      <c r="A502" s="2" t="s">
        <v>124</v>
      </c>
      <c r="B502" t="s">
        <v>221</v>
      </c>
      <c r="C502" t="s">
        <v>0</v>
      </c>
      <c r="D502" s="2" t="s">
        <v>1</v>
      </c>
      <c r="E502">
        <v>11</v>
      </c>
      <c r="F502" t="s">
        <v>2</v>
      </c>
      <c r="G502" s="3" t="s">
        <v>36</v>
      </c>
      <c r="N502" s="1">
        <v>12315171.594366081</v>
      </c>
      <c r="O502" s="1">
        <v>12373664.96120619</v>
      </c>
      <c r="P502" s="1">
        <v>12432457.976843661</v>
      </c>
    </row>
    <row r="503" spans="1:16" x14ac:dyDescent="0.25">
      <c r="G503" s="3" t="s">
        <v>206</v>
      </c>
      <c r="N503" s="1">
        <v>359234.44608963683</v>
      </c>
      <c r="O503" s="1">
        <v>360940.70183083473</v>
      </c>
      <c r="P503" s="1">
        <v>362655.69834912341</v>
      </c>
    </row>
    <row r="504" spans="1:16" ht="30" x14ac:dyDescent="0.25">
      <c r="C504" t="s">
        <v>24</v>
      </c>
      <c r="D504" s="2" t="s">
        <v>25</v>
      </c>
      <c r="E504">
        <v>11</v>
      </c>
      <c r="F504" t="s">
        <v>2</v>
      </c>
      <c r="G504" s="3" t="s">
        <v>206</v>
      </c>
      <c r="N504" s="1">
        <v>999317.58289468219</v>
      </c>
      <c r="O504" s="1">
        <v>999317.58289468219</v>
      </c>
      <c r="P504" s="1">
        <v>999317.58289468219</v>
      </c>
    </row>
    <row r="505" spans="1:16" ht="30" x14ac:dyDescent="0.25">
      <c r="C505" t="s">
        <v>48</v>
      </c>
      <c r="D505" s="2" t="s">
        <v>49</v>
      </c>
      <c r="E505">
        <v>51</v>
      </c>
      <c r="F505" t="s">
        <v>31</v>
      </c>
      <c r="G505" s="3" t="s">
        <v>36</v>
      </c>
      <c r="N505" s="1">
        <v>50433</v>
      </c>
      <c r="O505" s="1"/>
      <c r="P505" s="1"/>
    </row>
    <row r="506" spans="1:16" x14ac:dyDescent="0.25">
      <c r="G506" s="3" t="s">
        <v>206</v>
      </c>
      <c r="N506" s="1">
        <v>110968</v>
      </c>
      <c r="O506" s="1"/>
      <c r="P506" s="1"/>
    </row>
    <row r="507" spans="1:16" x14ac:dyDescent="0.25">
      <c r="E507">
        <v>52</v>
      </c>
      <c r="F507" t="s">
        <v>32</v>
      </c>
      <c r="G507" s="3" t="s">
        <v>36</v>
      </c>
      <c r="N507" s="1">
        <v>7767</v>
      </c>
      <c r="O507" s="1"/>
      <c r="P507" s="1"/>
    </row>
    <row r="508" spans="1:16" x14ac:dyDescent="0.25">
      <c r="G508" s="3" t="s">
        <v>206</v>
      </c>
      <c r="N508" s="1">
        <v>29626</v>
      </c>
      <c r="O508" s="1">
        <v>14470</v>
      </c>
      <c r="P508" s="1">
        <v>11000</v>
      </c>
    </row>
    <row r="509" spans="1:16" ht="30" x14ac:dyDescent="0.25">
      <c r="C509" t="s">
        <v>54</v>
      </c>
      <c r="D509" s="2" t="s">
        <v>55</v>
      </c>
      <c r="E509">
        <v>31</v>
      </c>
      <c r="F509" t="s">
        <v>37</v>
      </c>
      <c r="G509" s="3" t="s">
        <v>36</v>
      </c>
      <c r="N509" s="1">
        <v>309820</v>
      </c>
      <c r="O509" s="1">
        <v>315970</v>
      </c>
      <c r="P509" s="1">
        <v>322290</v>
      </c>
    </row>
    <row r="510" spans="1:16" x14ac:dyDescent="0.25">
      <c r="G510" s="3" t="s">
        <v>206</v>
      </c>
      <c r="N510" s="1">
        <v>1317478</v>
      </c>
      <c r="O510" s="1">
        <v>1322277</v>
      </c>
      <c r="P510" s="1">
        <v>1339630</v>
      </c>
    </row>
    <row r="511" spans="1:16" x14ac:dyDescent="0.25">
      <c r="G511" s="3" t="s">
        <v>207</v>
      </c>
      <c r="N511" s="1">
        <v>6351</v>
      </c>
      <c r="O511" s="1">
        <v>6589</v>
      </c>
      <c r="P511" s="1">
        <v>6321</v>
      </c>
    </row>
    <row r="512" spans="1:16" x14ac:dyDescent="0.25">
      <c r="G512" s="3" t="s">
        <v>209</v>
      </c>
      <c r="N512" s="1">
        <v>4658</v>
      </c>
      <c r="O512" s="1">
        <v>4321</v>
      </c>
      <c r="P512" s="1">
        <v>4654</v>
      </c>
    </row>
    <row r="513" spans="1:16" x14ac:dyDescent="0.25">
      <c r="G513" s="3" t="s">
        <v>210</v>
      </c>
      <c r="N513" s="1">
        <v>189309</v>
      </c>
      <c r="O513" s="1">
        <v>190817</v>
      </c>
      <c r="P513" s="1">
        <v>187008</v>
      </c>
    </row>
    <row r="514" spans="1:16" x14ac:dyDescent="0.25">
      <c r="E514">
        <v>43</v>
      </c>
      <c r="F514" t="s">
        <v>29</v>
      </c>
      <c r="G514" s="3" t="s">
        <v>36</v>
      </c>
      <c r="N514" s="1">
        <v>322312</v>
      </c>
      <c r="O514" s="1">
        <v>455698</v>
      </c>
      <c r="P514" s="1">
        <v>455698</v>
      </c>
    </row>
    <row r="515" spans="1:16" x14ac:dyDescent="0.25">
      <c r="G515" s="3" t="s">
        <v>206</v>
      </c>
      <c r="N515" s="1">
        <v>292836</v>
      </c>
      <c r="O515" s="1">
        <v>243922</v>
      </c>
      <c r="P515" s="1">
        <v>253517</v>
      </c>
    </row>
    <row r="516" spans="1:16" x14ac:dyDescent="0.25">
      <c r="G516" s="3" t="s">
        <v>212</v>
      </c>
      <c r="N516" s="1">
        <v>946320</v>
      </c>
      <c r="O516" s="1">
        <v>910254</v>
      </c>
      <c r="P516" s="1">
        <v>900659</v>
      </c>
    </row>
    <row r="517" spans="1:16" x14ac:dyDescent="0.25">
      <c r="E517">
        <v>61</v>
      </c>
      <c r="F517" t="s">
        <v>33</v>
      </c>
      <c r="G517" s="3" t="s">
        <v>206</v>
      </c>
      <c r="N517" s="1">
        <v>10000</v>
      </c>
      <c r="O517" s="1">
        <v>10000</v>
      </c>
      <c r="P517" s="1">
        <v>10000</v>
      </c>
    </row>
    <row r="518" spans="1:16" x14ac:dyDescent="0.25">
      <c r="E518">
        <v>71</v>
      </c>
      <c r="F518" t="s">
        <v>56</v>
      </c>
      <c r="G518" s="3" t="s">
        <v>210</v>
      </c>
      <c r="N518" s="1">
        <v>3978</v>
      </c>
      <c r="O518" s="1">
        <v>4028</v>
      </c>
      <c r="P518" s="1">
        <v>4128</v>
      </c>
    </row>
    <row r="519" spans="1:16" x14ac:dyDescent="0.25">
      <c r="G519" s="3" t="s">
        <v>212</v>
      </c>
      <c r="N519" s="1">
        <v>238900</v>
      </c>
      <c r="O519" s="1">
        <v>200000</v>
      </c>
      <c r="P519" s="1">
        <v>150000</v>
      </c>
    </row>
    <row r="520" spans="1:16" ht="30" x14ac:dyDescent="0.25">
      <c r="C520" t="s">
        <v>90</v>
      </c>
      <c r="D520" s="2" t="s">
        <v>91</v>
      </c>
      <c r="E520">
        <v>12</v>
      </c>
      <c r="F520" t="s">
        <v>13</v>
      </c>
      <c r="G520" s="3" t="s">
        <v>36</v>
      </c>
      <c r="N520" s="1">
        <v>4031.9949145600085</v>
      </c>
      <c r="O520" s="1"/>
      <c r="P520" s="1"/>
    </row>
    <row r="521" spans="1:16" x14ac:dyDescent="0.25">
      <c r="E521">
        <v>561</v>
      </c>
      <c r="F521" t="s">
        <v>92</v>
      </c>
      <c r="G521" s="3" t="s">
        <v>36</v>
      </c>
      <c r="N521" s="1">
        <v>22847.971182506713</v>
      </c>
      <c r="O521" s="1"/>
      <c r="P521" s="1"/>
    </row>
    <row r="522" spans="1:16" x14ac:dyDescent="0.25">
      <c r="C522" t="s">
        <v>110</v>
      </c>
      <c r="D522" s="2" t="s">
        <v>110</v>
      </c>
      <c r="E522">
        <v>581</v>
      </c>
      <c r="F522" t="s">
        <v>85</v>
      </c>
      <c r="N522" s="1"/>
      <c r="O522" s="1"/>
      <c r="P522" s="1"/>
    </row>
    <row r="523" spans="1:16" ht="45" x14ac:dyDescent="0.25">
      <c r="A523" s="2" t="s">
        <v>125</v>
      </c>
      <c r="B523" t="s">
        <v>221</v>
      </c>
      <c r="C523" t="s">
        <v>0</v>
      </c>
      <c r="D523" s="2" t="s">
        <v>1</v>
      </c>
      <c r="E523">
        <v>11</v>
      </c>
      <c r="F523" t="s">
        <v>2</v>
      </c>
      <c r="G523" s="3" t="s">
        <v>36</v>
      </c>
      <c r="N523" s="1">
        <v>10962522.802308448</v>
      </c>
      <c r="O523" s="1">
        <v>11014591.493585296</v>
      </c>
      <c r="P523" s="1">
        <v>11066926.921443816</v>
      </c>
    </row>
    <row r="524" spans="1:16" x14ac:dyDescent="0.25">
      <c r="G524" s="3" t="s">
        <v>206</v>
      </c>
      <c r="N524" s="1">
        <v>249036.7352032864</v>
      </c>
      <c r="O524" s="1">
        <v>250219.58491003126</v>
      </c>
      <c r="P524" s="1">
        <v>251408.49409858123</v>
      </c>
    </row>
    <row r="525" spans="1:16" ht="30" x14ac:dyDescent="0.25">
      <c r="C525" t="s">
        <v>24</v>
      </c>
      <c r="D525" s="2" t="s">
        <v>25</v>
      </c>
      <c r="E525">
        <v>11</v>
      </c>
      <c r="F525" t="s">
        <v>2</v>
      </c>
      <c r="G525" s="3" t="s">
        <v>36</v>
      </c>
      <c r="N525" s="1">
        <v>145428.50025410965</v>
      </c>
      <c r="O525" s="1">
        <v>145428.50025410965</v>
      </c>
      <c r="P525" s="1">
        <v>145428.50025410965</v>
      </c>
    </row>
    <row r="526" spans="1:16" x14ac:dyDescent="0.25">
      <c r="G526" s="3" t="s">
        <v>206</v>
      </c>
      <c r="N526" s="1">
        <v>1134202.745031357</v>
      </c>
      <c r="O526" s="1">
        <v>1134202.745031357</v>
      </c>
      <c r="P526" s="1">
        <v>1134202.745031357</v>
      </c>
    </row>
    <row r="527" spans="1:16" x14ac:dyDescent="0.25">
      <c r="G527" s="3" t="s">
        <v>207</v>
      </c>
      <c r="N527" s="1">
        <v>7865.5357339944203</v>
      </c>
      <c r="O527" s="1">
        <v>7865.5357339944203</v>
      </c>
      <c r="P527" s="1">
        <v>7865.5357339944203</v>
      </c>
    </row>
    <row r="528" spans="1:16" x14ac:dyDescent="0.25">
      <c r="G528" s="3" t="s">
        <v>209</v>
      </c>
      <c r="N528" s="1">
        <v>10983.485328716521</v>
      </c>
      <c r="O528" s="1">
        <v>10983.485328716521</v>
      </c>
      <c r="P528" s="1">
        <v>10983.485328716521</v>
      </c>
    </row>
    <row r="529" spans="3:16" x14ac:dyDescent="0.25">
      <c r="G529" s="3" t="s">
        <v>210</v>
      </c>
      <c r="N529" s="1">
        <v>183883.21192234888</v>
      </c>
      <c r="O529" s="1">
        <v>183883.21192234888</v>
      </c>
      <c r="P529" s="1">
        <v>183883.21192234888</v>
      </c>
    </row>
    <row r="530" spans="3:16" x14ac:dyDescent="0.25">
      <c r="G530" s="3" t="s">
        <v>212</v>
      </c>
      <c r="N530" s="1">
        <v>192942.63675989365</v>
      </c>
      <c r="O530" s="1">
        <v>192942.63675989365</v>
      </c>
      <c r="P530" s="1">
        <v>192942.63675989365</v>
      </c>
    </row>
    <row r="531" spans="3:16" ht="30" x14ac:dyDescent="0.25">
      <c r="C531" t="s">
        <v>48</v>
      </c>
      <c r="D531" s="2" t="s">
        <v>49</v>
      </c>
      <c r="E531">
        <v>51</v>
      </c>
      <c r="F531" t="s">
        <v>31</v>
      </c>
      <c r="G531" s="3" t="s">
        <v>36</v>
      </c>
      <c r="N531" s="1">
        <v>103320</v>
      </c>
      <c r="O531" s="1">
        <v>29120</v>
      </c>
      <c r="P531" s="1">
        <v>24179</v>
      </c>
    </row>
    <row r="532" spans="3:16" x14ac:dyDescent="0.25">
      <c r="G532" s="3" t="s">
        <v>206</v>
      </c>
      <c r="N532" s="1">
        <v>115411</v>
      </c>
      <c r="O532" s="1">
        <v>82230</v>
      </c>
      <c r="P532" s="1">
        <v>65032</v>
      </c>
    </row>
    <row r="533" spans="3:16" x14ac:dyDescent="0.25">
      <c r="G533" s="3" t="s">
        <v>210</v>
      </c>
      <c r="N533" s="1">
        <v>17738</v>
      </c>
      <c r="O533" s="1">
        <v>10185</v>
      </c>
      <c r="P533" s="1">
        <v>5092</v>
      </c>
    </row>
    <row r="534" spans="3:16" x14ac:dyDescent="0.25">
      <c r="E534">
        <v>52</v>
      </c>
      <c r="F534" t="s">
        <v>32</v>
      </c>
      <c r="G534" s="3" t="s">
        <v>36</v>
      </c>
      <c r="N534" s="1">
        <v>22191</v>
      </c>
      <c r="O534" s="1"/>
      <c r="P534" s="1"/>
    </row>
    <row r="535" spans="3:16" x14ac:dyDescent="0.25">
      <c r="G535" s="3" t="s">
        <v>206</v>
      </c>
      <c r="N535" s="1">
        <v>16496</v>
      </c>
      <c r="O535" s="1">
        <v>7800</v>
      </c>
      <c r="P535" s="1"/>
    </row>
    <row r="536" spans="3:16" x14ac:dyDescent="0.25">
      <c r="G536" s="3" t="s">
        <v>213</v>
      </c>
      <c r="N536" s="1">
        <v>11062</v>
      </c>
      <c r="O536" s="1"/>
      <c r="P536" s="1"/>
    </row>
    <row r="537" spans="3:16" x14ac:dyDescent="0.25">
      <c r="G537" s="3" t="s">
        <v>210</v>
      </c>
      <c r="N537" s="1">
        <v>4000</v>
      </c>
      <c r="O537" s="1">
        <v>3000</v>
      </c>
      <c r="P537" s="1"/>
    </row>
    <row r="538" spans="3:16" ht="30" x14ac:dyDescent="0.25">
      <c r="C538" t="s">
        <v>54</v>
      </c>
      <c r="D538" s="2" t="s">
        <v>55</v>
      </c>
      <c r="E538">
        <v>31</v>
      </c>
      <c r="F538" t="s">
        <v>37</v>
      </c>
      <c r="G538" s="3" t="s">
        <v>36</v>
      </c>
      <c r="N538" s="1">
        <v>5608159</v>
      </c>
      <c r="O538" s="1">
        <v>5888568</v>
      </c>
      <c r="P538" s="1">
        <v>5888568</v>
      </c>
    </row>
    <row r="539" spans="3:16" x14ac:dyDescent="0.25">
      <c r="G539" s="3" t="s">
        <v>206</v>
      </c>
      <c r="N539" s="1">
        <v>2106328</v>
      </c>
      <c r="O539" s="1">
        <v>2281476</v>
      </c>
      <c r="P539" s="1">
        <v>2211645</v>
      </c>
    </row>
    <row r="540" spans="3:16" x14ac:dyDescent="0.25">
      <c r="G540" s="3" t="s">
        <v>207</v>
      </c>
      <c r="N540" s="1">
        <v>29549</v>
      </c>
      <c r="O540" s="1">
        <v>31027</v>
      </c>
      <c r="P540" s="1">
        <v>31027</v>
      </c>
    </row>
    <row r="541" spans="3:16" x14ac:dyDescent="0.25">
      <c r="G541" s="3" t="s">
        <v>208</v>
      </c>
      <c r="N541" s="1">
        <v>28652</v>
      </c>
      <c r="O541" s="1">
        <v>30085</v>
      </c>
      <c r="P541" s="1">
        <v>30085</v>
      </c>
    </row>
    <row r="542" spans="3:16" x14ac:dyDescent="0.25">
      <c r="G542" s="3" t="s">
        <v>211</v>
      </c>
      <c r="N542" s="1">
        <v>2500</v>
      </c>
      <c r="O542" s="1">
        <v>2625</v>
      </c>
      <c r="P542" s="1">
        <v>2625</v>
      </c>
    </row>
    <row r="543" spans="3:16" x14ac:dyDescent="0.25">
      <c r="G543" s="3" t="s">
        <v>209</v>
      </c>
      <c r="N543" s="1">
        <v>20037</v>
      </c>
      <c r="O543" s="1">
        <v>21039</v>
      </c>
      <c r="P543" s="1">
        <v>21039</v>
      </c>
    </row>
    <row r="544" spans="3:16" x14ac:dyDescent="0.25">
      <c r="G544" s="3" t="s">
        <v>210</v>
      </c>
      <c r="N544" s="1">
        <v>195912</v>
      </c>
      <c r="O544" s="1">
        <v>405707</v>
      </c>
      <c r="P544" s="1">
        <v>405707</v>
      </c>
    </row>
    <row r="545" spans="3:16" x14ac:dyDescent="0.25">
      <c r="G545" s="3" t="s">
        <v>212</v>
      </c>
      <c r="N545" s="1">
        <v>143227</v>
      </c>
      <c r="O545" s="1">
        <v>450388</v>
      </c>
      <c r="P545" s="1">
        <v>450388</v>
      </c>
    </row>
    <row r="546" spans="3:16" x14ac:dyDescent="0.25">
      <c r="G546" s="3" t="s">
        <v>214</v>
      </c>
      <c r="N546" s="1">
        <v>54827</v>
      </c>
      <c r="O546" s="1">
        <v>54827</v>
      </c>
      <c r="P546" s="1">
        <v>54827</v>
      </c>
    </row>
    <row r="547" spans="3:16" x14ac:dyDescent="0.25">
      <c r="E547">
        <v>43</v>
      </c>
      <c r="F547" t="s">
        <v>29</v>
      </c>
      <c r="G547" s="3" t="s">
        <v>210</v>
      </c>
      <c r="N547" s="1">
        <v>760</v>
      </c>
      <c r="O547" s="1"/>
      <c r="P547" s="1"/>
    </row>
    <row r="548" spans="3:16" x14ac:dyDescent="0.25">
      <c r="E548">
        <v>52</v>
      </c>
      <c r="F548" t="s">
        <v>32</v>
      </c>
      <c r="G548" s="3" t="s">
        <v>36</v>
      </c>
      <c r="N548" s="1">
        <v>205938</v>
      </c>
      <c r="O548" s="1">
        <v>101432</v>
      </c>
      <c r="P548" s="1">
        <v>62674</v>
      </c>
    </row>
    <row r="549" spans="3:16" x14ac:dyDescent="0.25">
      <c r="G549" s="3" t="s">
        <v>206</v>
      </c>
      <c r="N549" s="1">
        <v>101163</v>
      </c>
      <c r="O549" s="1">
        <v>25663</v>
      </c>
      <c r="P549" s="1">
        <v>10813</v>
      </c>
    </row>
    <row r="550" spans="3:16" x14ac:dyDescent="0.25">
      <c r="G550" s="3" t="s">
        <v>209</v>
      </c>
      <c r="N550" s="1">
        <v>4070</v>
      </c>
      <c r="O550" s="1"/>
      <c r="P550" s="1"/>
    </row>
    <row r="551" spans="3:16" x14ac:dyDescent="0.25">
      <c r="G551" s="3" t="s">
        <v>210</v>
      </c>
      <c r="N551" s="1">
        <v>1382</v>
      </c>
      <c r="O551" s="1"/>
      <c r="P551" s="1"/>
    </row>
    <row r="552" spans="3:16" x14ac:dyDescent="0.25">
      <c r="E552">
        <v>61</v>
      </c>
      <c r="F552" t="s">
        <v>33</v>
      </c>
      <c r="G552" s="3" t="s">
        <v>36</v>
      </c>
      <c r="N552" s="1">
        <v>78206</v>
      </c>
      <c r="O552" s="1"/>
      <c r="P552" s="1"/>
    </row>
    <row r="553" spans="3:16" x14ac:dyDescent="0.25">
      <c r="G553" s="3" t="s">
        <v>206</v>
      </c>
      <c r="N553" s="1">
        <v>3783</v>
      </c>
      <c r="O553" s="1"/>
      <c r="P553" s="1"/>
    </row>
    <row r="554" spans="3:16" x14ac:dyDescent="0.25">
      <c r="E554">
        <v>71</v>
      </c>
      <c r="F554" t="s">
        <v>56</v>
      </c>
      <c r="G554" s="3" t="s">
        <v>210</v>
      </c>
      <c r="N554" s="1">
        <v>1000</v>
      </c>
      <c r="O554" s="1">
        <v>900</v>
      </c>
      <c r="P554" s="1">
        <v>800</v>
      </c>
    </row>
    <row r="555" spans="3:16" ht="30" x14ac:dyDescent="0.25">
      <c r="C555" t="s">
        <v>90</v>
      </c>
      <c r="D555" s="2" t="s">
        <v>91</v>
      </c>
      <c r="E555">
        <v>12</v>
      </c>
      <c r="F555" t="s">
        <v>13</v>
      </c>
      <c r="G555" s="3" t="s">
        <v>36</v>
      </c>
      <c r="N555" s="1"/>
      <c r="O555" s="1"/>
      <c r="P555" s="1"/>
    </row>
    <row r="556" spans="3:16" x14ac:dyDescent="0.25">
      <c r="G556" s="3" t="s">
        <v>206</v>
      </c>
      <c r="N556" s="1"/>
      <c r="O556" s="1"/>
      <c r="P556" s="1"/>
    </row>
    <row r="557" spans="3:16" x14ac:dyDescent="0.25">
      <c r="G557" s="3" t="s">
        <v>210</v>
      </c>
      <c r="N557" s="1"/>
      <c r="O557" s="1"/>
      <c r="P557" s="1"/>
    </row>
    <row r="558" spans="3:16" x14ac:dyDescent="0.25">
      <c r="E558">
        <v>561</v>
      </c>
      <c r="F558" t="s">
        <v>92</v>
      </c>
      <c r="G558" s="3" t="s">
        <v>36</v>
      </c>
      <c r="N558" s="1"/>
      <c r="O558" s="1"/>
      <c r="P558" s="1"/>
    </row>
    <row r="559" spans="3:16" x14ac:dyDescent="0.25">
      <c r="G559" s="3" t="s">
        <v>206</v>
      </c>
      <c r="N559" s="1"/>
      <c r="O559" s="1"/>
      <c r="P559" s="1"/>
    </row>
    <row r="560" spans="3:16" x14ac:dyDescent="0.25">
      <c r="G560" s="3" t="s">
        <v>210</v>
      </c>
      <c r="N560" s="1"/>
      <c r="O560" s="1"/>
      <c r="P560" s="1"/>
    </row>
    <row r="561" spans="1:16" ht="45" x14ac:dyDescent="0.25">
      <c r="C561" t="s">
        <v>93</v>
      </c>
      <c r="D561" s="2" t="s">
        <v>94</v>
      </c>
      <c r="E561">
        <v>5761</v>
      </c>
      <c r="F561" t="s">
        <v>108</v>
      </c>
      <c r="G561" s="3" t="s">
        <v>210</v>
      </c>
      <c r="N561" s="1">
        <v>20242.176140013202</v>
      </c>
      <c r="O561" s="1"/>
      <c r="P561" s="1"/>
    </row>
    <row r="562" spans="1:16" x14ac:dyDescent="0.25">
      <c r="G562" s="3" t="s">
        <v>212</v>
      </c>
      <c r="N562" s="1">
        <v>2110512.291484159</v>
      </c>
      <c r="O562" s="1"/>
      <c r="P562" s="1"/>
    </row>
    <row r="563" spans="1:16" ht="45" x14ac:dyDescent="0.25">
      <c r="C563" t="s">
        <v>95</v>
      </c>
      <c r="D563" s="2" t="s">
        <v>96</v>
      </c>
      <c r="E563">
        <v>581</v>
      </c>
      <c r="F563" t="s">
        <v>85</v>
      </c>
      <c r="G563" s="3" t="s">
        <v>212</v>
      </c>
      <c r="N563" s="1">
        <v>1690908.5453382267</v>
      </c>
      <c r="O563" s="1"/>
      <c r="P563" s="1"/>
    </row>
    <row r="564" spans="1:16" ht="45" x14ac:dyDescent="0.25">
      <c r="A564" s="2" t="s">
        <v>126</v>
      </c>
      <c r="B564" t="s">
        <v>221</v>
      </c>
      <c r="C564" t="s">
        <v>0</v>
      </c>
      <c r="D564" s="2" t="s">
        <v>1</v>
      </c>
      <c r="E564">
        <v>11</v>
      </c>
      <c r="F564" t="s">
        <v>2</v>
      </c>
      <c r="G564" s="3" t="s">
        <v>36</v>
      </c>
      <c r="N564" s="1">
        <v>6134794.9114354281</v>
      </c>
      <c r="O564" s="1">
        <v>6163933.3449922595</v>
      </c>
      <c r="P564" s="1">
        <v>6193221.048407265</v>
      </c>
    </row>
    <row r="565" spans="1:16" x14ac:dyDescent="0.25">
      <c r="G565" s="3" t="s">
        <v>206</v>
      </c>
      <c r="N565" s="1">
        <v>144602.45227139193</v>
      </c>
      <c r="O565" s="1">
        <v>145289.27049571605</v>
      </c>
      <c r="P565" s="1">
        <v>145979.60714043627</v>
      </c>
    </row>
    <row r="566" spans="1:16" ht="30" x14ac:dyDescent="0.25">
      <c r="C566" t="s">
        <v>9</v>
      </c>
      <c r="D566" s="2" t="s">
        <v>10</v>
      </c>
      <c r="E566">
        <v>11</v>
      </c>
      <c r="F566" t="s">
        <v>2</v>
      </c>
      <c r="G566" s="3" t="s">
        <v>206</v>
      </c>
      <c r="N566" s="1">
        <v>113825</v>
      </c>
      <c r="O566" s="1">
        <v>113825</v>
      </c>
      <c r="P566" s="1">
        <v>113825</v>
      </c>
    </row>
    <row r="567" spans="1:16" ht="30" x14ac:dyDescent="0.25">
      <c r="C567" t="s">
        <v>24</v>
      </c>
      <c r="D567" s="2" t="s">
        <v>25</v>
      </c>
      <c r="E567">
        <v>11</v>
      </c>
      <c r="F567" t="s">
        <v>2</v>
      </c>
      <c r="G567" s="3" t="s">
        <v>36</v>
      </c>
      <c r="N567" s="1">
        <v>12765.139702569209</v>
      </c>
      <c r="O567" s="1">
        <v>12765.139702569209</v>
      </c>
      <c r="P567" s="1">
        <v>12765.139702569209</v>
      </c>
    </row>
    <row r="568" spans="1:16" x14ac:dyDescent="0.25">
      <c r="G568" s="3" t="s">
        <v>206</v>
      </c>
      <c r="N568" s="1">
        <v>759354.3820674147</v>
      </c>
      <c r="O568" s="1">
        <v>759354.3820674147</v>
      </c>
      <c r="P568" s="1">
        <v>759354.3820674147</v>
      </c>
    </row>
    <row r="569" spans="1:16" x14ac:dyDescent="0.25">
      <c r="G569" s="3" t="s">
        <v>207</v>
      </c>
      <c r="N569" s="1">
        <v>3649.0698153767889</v>
      </c>
      <c r="O569" s="1">
        <v>3649.0698153767889</v>
      </c>
      <c r="P569" s="1">
        <v>3649.0698153767889</v>
      </c>
    </row>
    <row r="570" spans="1:16" x14ac:dyDescent="0.25">
      <c r="G570" s="3" t="s">
        <v>208</v>
      </c>
      <c r="N570" s="1">
        <v>11025.639679718783</v>
      </c>
      <c r="O570" s="1">
        <v>11025.639679718783</v>
      </c>
      <c r="P570" s="1">
        <v>11025.639679718783</v>
      </c>
    </row>
    <row r="571" spans="1:16" x14ac:dyDescent="0.25">
      <c r="G571" s="3" t="s">
        <v>210</v>
      </c>
      <c r="N571" s="1">
        <v>18515.314196709332</v>
      </c>
      <c r="O571" s="1">
        <v>18515.314196709332</v>
      </c>
      <c r="P571" s="1">
        <v>18515.314196709332</v>
      </c>
    </row>
    <row r="572" spans="1:16" ht="30" x14ac:dyDescent="0.25">
      <c r="C572" t="s">
        <v>48</v>
      </c>
      <c r="D572" s="2" t="s">
        <v>49</v>
      </c>
      <c r="E572">
        <v>51</v>
      </c>
      <c r="F572" t="s">
        <v>31</v>
      </c>
      <c r="G572" s="3" t="s">
        <v>36</v>
      </c>
      <c r="N572" s="1">
        <v>21596</v>
      </c>
      <c r="O572" s="1">
        <v>7125</v>
      </c>
      <c r="P572" s="1">
        <v>3471</v>
      </c>
    </row>
    <row r="573" spans="1:16" x14ac:dyDescent="0.25">
      <c r="G573" s="3" t="s">
        <v>206</v>
      </c>
      <c r="N573" s="1">
        <v>52127</v>
      </c>
      <c r="O573" s="1">
        <v>17729</v>
      </c>
      <c r="P573" s="1">
        <v>5876</v>
      </c>
    </row>
    <row r="574" spans="1:16" x14ac:dyDescent="0.25">
      <c r="G574" s="3" t="s">
        <v>207</v>
      </c>
      <c r="N574" s="1">
        <v>137</v>
      </c>
      <c r="O574" s="1">
        <v>76</v>
      </c>
      <c r="P574" s="1">
        <v>34</v>
      </c>
    </row>
    <row r="575" spans="1:16" x14ac:dyDescent="0.25">
      <c r="E575">
        <v>52</v>
      </c>
      <c r="F575" t="s">
        <v>32</v>
      </c>
      <c r="G575" s="3" t="s">
        <v>206</v>
      </c>
      <c r="N575" s="1">
        <v>24425</v>
      </c>
      <c r="O575" s="1">
        <v>10622</v>
      </c>
      <c r="P575" s="1">
        <v>0</v>
      </c>
    </row>
    <row r="576" spans="1:16" x14ac:dyDescent="0.25">
      <c r="G576" s="3" t="s">
        <v>208</v>
      </c>
      <c r="N576" s="1">
        <v>949</v>
      </c>
      <c r="O576" s="1">
        <v>949</v>
      </c>
      <c r="P576" s="1">
        <v>0</v>
      </c>
    </row>
    <row r="577" spans="1:16" ht="30" x14ac:dyDescent="0.25">
      <c r="C577" t="s">
        <v>54</v>
      </c>
      <c r="D577" s="2" t="s">
        <v>55</v>
      </c>
      <c r="E577">
        <v>31</v>
      </c>
      <c r="F577" t="s">
        <v>37</v>
      </c>
      <c r="G577" s="3" t="s">
        <v>36</v>
      </c>
      <c r="N577" s="1">
        <v>89025</v>
      </c>
      <c r="O577" s="1">
        <v>91783</v>
      </c>
      <c r="P577" s="1">
        <v>94629</v>
      </c>
    </row>
    <row r="578" spans="1:16" x14ac:dyDescent="0.25">
      <c r="G578" s="3" t="s">
        <v>206</v>
      </c>
      <c r="N578" s="1">
        <v>138450</v>
      </c>
      <c r="O578" s="1">
        <v>142746</v>
      </c>
      <c r="P578" s="1">
        <v>147168</v>
      </c>
    </row>
    <row r="579" spans="1:16" x14ac:dyDescent="0.25">
      <c r="G579" s="3" t="s">
        <v>207</v>
      </c>
      <c r="N579" s="1">
        <v>2137</v>
      </c>
      <c r="O579" s="1">
        <v>2202</v>
      </c>
      <c r="P579" s="1">
        <v>2271</v>
      </c>
    </row>
    <row r="580" spans="1:16" x14ac:dyDescent="0.25">
      <c r="G580" s="3" t="s">
        <v>210</v>
      </c>
      <c r="N580" s="1">
        <v>62378</v>
      </c>
      <c r="O580" s="1">
        <v>64311</v>
      </c>
      <c r="P580" s="1">
        <v>66306</v>
      </c>
    </row>
    <row r="581" spans="1:16" x14ac:dyDescent="0.25">
      <c r="E581">
        <v>43</v>
      </c>
      <c r="F581" t="s">
        <v>29</v>
      </c>
      <c r="G581" s="3" t="s">
        <v>36</v>
      </c>
      <c r="N581" s="1">
        <v>1016590</v>
      </c>
      <c r="O581" s="1">
        <v>1048104</v>
      </c>
      <c r="P581" s="1">
        <v>1080596</v>
      </c>
    </row>
    <row r="582" spans="1:16" x14ac:dyDescent="0.25">
      <c r="G582" s="3" t="s">
        <v>206</v>
      </c>
      <c r="N582" s="1">
        <v>428635</v>
      </c>
      <c r="O582" s="1">
        <v>441926</v>
      </c>
      <c r="P582" s="1">
        <v>455625</v>
      </c>
    </row>
    <row r="583" spans="1:16" x14ac:dyDescent="0.25">
      <c r="G583" s="3" t="s">
        <v>207</v>
      </c>
      <c r="N583" s="1">
        <v>13405</v>
      </c>
      <c r="O583" s="1">
        <v>13821</v>
      </c>
      <c r="P583" s="1">
        <v>14248</v>
      </c>
    </row>
    <row r="584" spans="1:16" x14ac:dyDescent="0.25">
      <c r="G584" s="3" t="s">
        <v>208</v>
      </c>
      <c r="N584" s="1">
        <v>7292</v>
      </c>
      <c r="O584" s="1">
        <v>7518</v>
      </c>
      <c r="P584" s="1">
        <v>7751</v>
      </c>
    </row>
    <row r="585" spans="1:16" x14ac:dyDescent="0.25">
      <c r="G585" s="3" t="s">
        <v>210</v>
      </c>
      <c r="N585" s="1">
        <v>71008</v>
      </c>
      <c r="O585" s="1">
        <v>62259</v>
      </c>
      <c r="P585" s="1">
        <v>64190</v>
      </c>
    </row>
    <row r="586" spans="1:16" x14ac:dyDescent="0.25">
      <c r="E586">
        <v>52</v>
      </c>
      <c r="F586" t="s">
        <v>32</v>
      </c>
      <c r="G586" s="3" t="s">
        <v>36</v>
      </c>
      <c r="N586" s="1">
        <v>89221</v>
      </c>
      <c r="O586" s="1">
        <v>54674</v>
      </c>
      <c r="P586" s="1">
        <v>21299</v>
      </c>
    </row>
    <row r="587" spans="1:16" x14ac:dyDescent="0.25">
      <c r="G587" s="3" t="s">
        <v>206</v>
      </c>
      <c r="N587" s="1">
        <v>16327</v>
      </c>
      <c r="O587" s="1">
        <v>15145</v>
      </c>
      <c r="P587" s="1">
        <v>14001</v>
      </c>
    </row>
    <row r="588" spans="1:16" ht="45" x14ac:dyDescent="0.25">
      <c r="C588" t="s">
        <v>93</v>
      </c>
      <c r="D588" s="2" t="s">
        <v>94</v>
      </c>
      <c r="E588">
        <v>5761</v>
      </c>
      <c r="F588" t="s">
        <v>108</v>
      </c>
      <c r="G588" s="3" t="s">
        <v>206</v>
      </c>
      <c r="N588" s="1">
        <v>2727865.857079728</v>
      </c>
      <c r="O588" s="1">
        <v>0</v>
      </c>
      <c r="P588" s="1">
        <v>0</v>
      </c>
    </row>
    <row r="589" spans="1:16" ht="45" x14ac:dyDescent="0.25">
      <c r="C589" t="s">
        <v>95</v>
      </c>
      <c r="D589" s="2" t="s">
        <v>96</v>
      </c>
      <c r="E589">
        <v>581</v>
      </c>
      <c r="F589" t="s">
        <v>85</v>
      </c>
      <c r="G589" s="3" t="s">
        <v>206</v>
      </c>
      <c r="N589" s="1">
        <v>3298656.6803130326</v>
      </c>
      <c r="O589" s="1">
        <v>0</v>
      </c>
      <c r="P589" s="1">
        <v>0</v>
      </c>
    </row>
    <row r="590" spans="1:16" ht="45" x14ac:dyDescent="0.25">
      <c r="C590" t="s">
        <v>99</v>
      </c>
      <c r="D590" s="2" t="s">
        <v>100</v>
      </c>
      <c r="E590">
        <v>5762</v>
      </c>
      <c r="F590" t="s">
        <v>108</v>
      </c>
      <c r="G590" s="3" t="s">
        <v>206</v>
      </c>
      <c r="N590" s="1">
        <v>2275519.5674896855</v>
      </c>
      <c r="O590" s="1">
        <v>0</v>
      </c>
      <c r="P590" s="1">
        <v>0</v>
      </c>
    </row>
    <row r="591" spans="1:16" ht="45" x14ac:dyDescent="0.25">
      <c r="A591" s="2" t="s">
        <v>127</v>
      </c>
      <c r="B591" t="s">
        <v>221</v>
      </c>
      <c r="C591" t="s">
        <v>0</v>
      </c>
      <c r="D591" s="2" t="s">
        <v>1</v>
      </c>
      <c r="E591">
        <v>11</v>
      </c>
      <c r="F591" t="s">
        <v>2</v>
      </c>
      <c r="G591" s="3" t="s">
        <v>36</v>
      </c>
      <c r="N591" s="1">
        <v>23318132.829664286</v>
      </c>
      <c r="O591" s="1">
        <v>23428886.958194327</v>
      </c>
      <c r="P591" s="1">
        <v>23540208.456038356</v>
      </c>
    </row>
    <row r="592" spans="1:16" x14ac:dyDescent="0.25">
      <c r="G592" s="3" t="s">
        <v>206</v>
      </c>
      <c r="N592" s="1">
        <v>460518.63276727486</v>
      </c>
      <c r="O592" s="1">
        <v>462705.95797965641</v>
      </c>
      <c r="P592" s="1">
        <v>464904.48838340805</v>
      </c>
    </row>
    <row r="593" spans="3:16" ht="30" x14ac:dyDescent="0.25">
      <c r="C593" t="s">
        <v>9</v>
      </c>
      <c r="D593" s="2" t="s">
        <v>10</v>
      </c>
      <c r="E593">
        <v>11</v>
      </c>
      <c r="F593" t="s">
        <v>2</v>
      </c>
      <c r="G593" s="3" t="s">
        <v>206</v>
      </c>
      <c r="N593" s="1">
        <v>91949</v>
      </c>
      <c r="O593" s="1">
        <v>91949</v>
      </c>
      <c r="P593" s="1">
        <v>91949</v>
      </c>
    </row>
    <row r="594" spans="3:16" x14ac:dyDescent="0.25">
      <c r="C594" t="s">
        <v>22</v>
      </c>
      <c r="D594" s="2" t="s">
        <v>23</v>
      </c>
      <c r="E594">
        <v>11</v>
      </c>
      <c r="F594" t="s">
        <v>2</v>
      </c>
      <c r="G594" s="3" t="s">
        <v>36</v>
      </c>
      <c r="N594" s="1">
        <v>81692.663302800007</v>
      </c>
      <c r="O594" s="1">
        <v>81692.663302800007</v>
      </c>
      <c r="P594" s="1">
        <v>81692.663302800007</v>
      </c>
    </row>
    <row r="595" spans="3:16" x14ac:dyDescent="0.25">
      <c r="G595" s="3" t="s">
        <v>206</v>
      </c>
      <c r="N595" s="1">
        <v>35060.653978399998</v>
      </c>
      <c r="O595" s="1">
        <v>35060.653978399998</v>
      </c>
      <c r="P595" s="1">
        <v>35060.653978399998</v>
      </c>
    </row>
    <row r="596" spans="3:16" x14ac:dyDescent="0.25">
      <c r="G596" s="3" t="s">
        <v>207</v>
      </c>
      <c r="N596" s="1">
        <v>23491.249408799998</v>
      </c>
      <c r="O596" s="1">
        <v>23491.249408799998</v>
      </c>
      <c r="P596" s="1">
        <v>23491.249408799998</v>
      </c>
    </row>
    <row r="597" spans="3:16" ht="30" x14ac:dyDescent="0.25">
      <c r="C597" t="s">
        <v>24</v>
      </c>
      <c r="D597" s="2" t="s">
        <v>25</v>
      </c>
      <c r="E597">
        <v>11</v>
      </c>
      <c r="F597" t="s">
        <v>2</v>
      </c>
      <c r="G597" s="3" t="s">
        <v>206</v>
      </c>
      <c r="N597" s="1">
        <v>1419211.5884104958</v>
      </c>
      <c r="O597" s="1">
        <v>1419211.5884104958</v>
      </c>
      <c r="P597" s="1">
        <v>1419211.5884104958</v>
      </c>
    </row>
    <row r="598" spans="3:16" x14ac:dyDescent="0.25">
      <c r="G598" s="3" t="s">
        <v>208</v>
      </c>
      <c r="N598" s="1">
        <v>1035.2790833670799</v>
      </c>
      <c r="O598" s="1">
        <v>1035.2790833670799</v>
      </c>
      <c r="P598" s="1">
        <v>1035.2790833670799</v>
      </c>
    </row>
    <row r="599" spans="3:16" x14ac:dyDescent="0.25">
      <c r="G599" s="3" t="s">
        <v>210</v>
      </c>
      <c r="N599" s="1">
        <v>242578.93341912469</v>
      </c>
      <c r="O599" s="1">
        <v>242578.93341912469</v>
      </c>
      <c r="P599" s="1">
        <v>242578.93341912469</v>
      </c>
    </row>
    <row r="600" spans="3:16" ht="30" x14ac:dyDescent="0.25">
      <c r="C600" t="s">
        <v>48</v>
      </c>
      <c r="D600" s="2" t="s">
        <v>49</v>
      </c>
      <c r="E600">
        <v>51</v>
      </c>
      <c r="F600" t="s">
        <v>31</v>
      </c>
      <c r="G600" s="3" t="s">
        <v>36</v>
      </c>
      <c r="N600" s="1">
        <v>210309.61589537223</v>
      </c>
      <c r="O600" s="1">
        <v>147900</v>
      </c>
      <c r="P600" s="1">
        <v>124316</v>
      </c>
    </row>
    <row r="601" spans="3:16" x14ac:dyDescent="0.25">
      <c r="G601" s="3" t="s">
        <v>206</v>
      </c>
      <c r="N601" s="1">
        <v>139688.63360160965</v>
      </c>
      <c r="O601" s="1">
        <v>73551</v>
      </c>
      <c r="P601" s="1">
        <v>54030</v>
      </c>
    </row>
    <row r="602" spans="3:16" x14ac:dyDescent="0.25">
      <c r="G602" s="3" t="s">
        <v>208</v>
      </c>
      <c r="N602" s="1">
        <v>3977</v>
      </c>
      <c r="O602" s="1">
        <v>0</v>
      </c>
      <c r="P602" s="1">
        <v>0</v>
      </c>
    </row>
    <row r="603" spans="3:16" x14ac:dyDescent="0.25">
      <c r="G603" s="3" t="s">
        <v>210</v>
      </c>
      <c r="N603" s="1">
        <v>10199</v>
      </c>
      <c r="O603" s="1">
        <v>10199</v>
      </c>
      <c r="P603" s="1">
        <v>10199</v>
      </c>
    </row>
    <row r="604" spans="3:16" x14ac:dyDescent="0.25">
      <c r="E604">
        <v>52</v>
      </c>
      <c r="F604" t="s">
        <v>32</v>
      </c>
      <c r="G604" s="3" t="s">
        <v>36</v>
      </c>
      <c r="N604" s="1">
        <v>7655</v>
      </c>
      <c r="O604" s="1">
        <v>0</v>
      </c>
      <c r="P604" s="1">
        <v>0</v>
      </c>
    </row>
    <row r="605" spans="3:16" x14ac:dyDescent="0.25">
      <c r="G605" s="3" t="s">
        <v>206</v>
      </c>
      <c r="N605" s="1">
        <v>20547</v>
      </c>
      <c r="O605" s="1">
        <v>0</v>
      </c>
      <c r="P605" s="1">
        <v>0</v>
      </c>
    </row>
    <row r="606" spans="3:16" x14ac:dyDescent="0.25">
      <c r="G606" s="3" t="s">
        <v>211</v>
      </c>
      <c r="N606" s="1">
        <v>22967</v>
      </c>
      <c r="O606" s="1">
        <v>0</v>
      </c>
      <c r="P606" s="1">
        <v>0</v>
      </c>
    </row>
    <row r="607" spans="3:16" ht="30" x14ac:dyDescent="0.25">
      <c r="C607" t="s">
        <v>54</v>
      </c>
      <c r="D607" s="2" t="s">
        <v>55</v>
      </c>
      <c r="E607">
        <v>31</v>
      </c>
      <c r="F607" t="s">
        <v>37</v>
      </c>
      <c r="G607" s="3" t="s">
        <v>36</v>
      </c>
      <c r="N607" s="1">
        <v>401200</v>
      </c>
      <c r="O607" s="1">
        <v>401200</v>
      </c>
      <c r="P607" s="1">
        <v>401200</v>
      </c>
    </row>
    <row r="608" spans="3:16" x14ac:dyDescent="0.25">
      <c r="G608" s="3" t="s">
        <v>206</v>
      </c>
      <c r="N608" s="1">
        <v>497491</v>
      </c>
      <c r="O608" s="1">
        <v>497491</v>
      </c>
      <c r="P608" s="1">
        <v>497491</v>
      </c>
    </row>
    <row r="609" spans="3:16" x14ac:dyDescent="0.25">
      <c r="G609" s="3" t="s">
        <v>210</v>
      </c>
      <c r="N609" s="1">
        <v>10423</v>
      </c>
      <c r="O609" s="1">
        <v>10423</v>
      </c>
      <c r="P609" s="1">
        <v>10423</v>
      </c>
    </row>
    <row r="610" spans="3:16" x14ac:dyDescent="0.25">
      <c r="E610">
        <v>43</v>
      </c>
      <c r="F610" t="s">
        <v>29</v>
      </c>
      <c r="G610" s="3" t="s">
        <v>36</v>
      </c>
      <c r="N610" s="1">
        <v>712148</v>
      </c>
      <c r="O610" s="1">
        <v>526148</v>
      </c>
      <c r="P610" s="1">
        <v>526148</v>
      </c>
    </row>
    <row r="611" spans="3:16" x14ac:dyDescent="0.25">
      <c r="G611" s="3" t="s">
        <v>206</v>
      </c>
      <c r="N611" s="1">
        <v>720567</v>
      </c>
      <c r="O611" s="1">
        <v>720567</v>
      </c>
      <c r="P611" s="1">
        <v>720567</v>
      </c>
    </row>
    <row r="612" spans="3:16" x14ac:dyDescent="0.25">
      <c r="G612" s="3" t="s">
        <v>208</v>
      </c>
      <c r="N612" s="1">
        <v>8030</v>
      </c>
      <c r="O612" s="1">
        <v>8030</v>
      </c>
      <c r="P612" s="1">
        <v>8030</v>
      </c>
    </row>
    <row r="613" spans="3:16" x14ac:dyDescent="0.25">
      <c r="G613" s="3" t="s">
        <v>210</v>
      </c>
      <c r="N613" s="1">
        <v>70978</v>
      </c>
      <c r="O613" s="1">
        <v>70978</v>
      </c>
      <c r="P613" s="1">
        <v>70978</v>
      </c>
    </row>
    <row r="614" spans="3:16" x14ac:dyDescent="0.25">
      <c r="E614">
        <v>52</v>
      </c>
      <c r="F614" t="s">
        <v>32</v>
      </c>
      <c r="G614" s="3" t="s">
        <v>36</v>
      </c>
      <c r="N614" s="1">
        <v>408767</v>
      </c>
      <c r="O614" s="1">
        <v>268945</v>
      </c>
      <c r="P614" s="1">
        <v>148505</v>
      </c>
    </row>
    <row r="615" spans="3:16" x14ac:dyDescent="0.25">
      <c r="G615" s="3" t="s">
        <v>206</v>
      </c>
      <c r="N615" s="1">
        <v>309371</v>
      </c>
      <c r="O615" s="1">
        <v>196057</v>
      </c>
      <c r="P615" s="1">
        <v>142914</v>
      </c>
    </row>
    <row r="616" spans="3:16" x14ac:dyDescent="0.25">
      <c r="G616" s="3" t="s">
        <v>208</v>
      </c>
      <c r="N616" s="1">
        <v>49761</v>
      </c>
      <c r="O616" s="1">
        <v>6000</v>
      </c>
      <c r="P616" s="1">
        <v>178</v>
      </c>
    </row>
    <row r="617" spans="3:16" x14ac:dyDescent="0.25">
      <c r="G617" s="3" t="s">
        <v>210</v>
      </c>
      <c r="N617" s="1">
        <v>5597</v>
      </c>
      <c r="O617" s="1">
        <v>2000</v>
      </c>
      <c r="P617" s="1"/>
    </row>
    <row r="618" spans="3:16" x14ac:dyDescent="0.25">
      <c r="E618">
        <v>61</v>
      </c>
      <c r="F618" t="s">
        <v>33</v>
      </c>
      <c r="G618" s="3" t="s">
        <v>36</v>
      </c>
      <c r="N618" s="1">
        <v>30121</v>
      </c>
      <c r="O618" s="1">
        <v>30121</v>
      </c>
      <c r="P618" s="1">
        <v>30121</v>
      </c>
    </row>
    <row r="619" spans="3:16" x14ac:dyDescent="0.25">
      <c r="G619" s="3" t="s">
        <v>206</v>
      </c>
      <c r="N619" s="1">
        <v>37238</v>
      </c>
      <c r="O619" s="1">
        <v>19482</v>
      </c>
      <c r="P619" s="1">
        <v>19482</v>
      </c>
    </row>
    <row r="620" spans="3:16" x14ac:dyDescent="0.25">
      <c r="G620" s="3" t="s">
        <v>210</v>
      </c>
      <c r="N620" s="1">
        <v>3318</v>
      </c>
      <c r="O620" s="1">
        <v>3318</v>
      </c>
      <c r="P620" s="1">
        <v>3318</v>
      </c>
    </row>
    <row r="621" spans="3:16" ht="30" x14ac:dyDescent="0.25">
      <c r="C621" t="s">
        <v>90</v>
      </c>
      <c r="D621" s="2" t="s">
        <v>91</v>
      </c>
      <c r="E621">
        <v>12</v>
      </c>
      <c r="F621" t="s">
        <v>13</v>
      </c>
      <c r="G621" s="3" t="s">
        <v>36</v>
      </c>
      <c r="N621" s="1">
        <v>9890.4312576274278</v>
      </c>
      <c r="O621" s="1">
        <v>0</v>
      </c>
      <c r="P621" s="1">
        <v>0</v>
      </c>
    </row>
    <row r="622" spans="3:16" x14ac:dyDescent="0.25">
      <c r="G622" s="3" t="s">
        <v>206</v>
      </c>
      <c r="N622" s="1">
        <v>12624.287368498106</v>
      </c>
      <c r="O622" s="1">
        <v>0</v>
      </c>
      <c r="P622" s="1">
        <v>0</v>
      </c>
    </row>
    <row r="623" spans="3:16" x14ac:dyDescent="0.25">
      <c r="G623" s="3" t="s">
        <v>210</v>
      </c>
      <c r="N623" s="1">
        <v>1647.4184360579661</v>
      </c>
      <c r="O623" s="1">
        <v>0</v>
      </c>
      <c r="P623" s="1">
        <v>0</v>
      </c>
    </row>
    <row r="624" spans="3:16" x14ac:dyDescent="0.25">
      <c r="E624">
        <v>561</v>
      </c>
      <c r="F624" t="s">
        <v>92</v>
      </c>
      <c r="G624" s="3" t="s">
        <v>36</v>
      </c>
      <c r="N624" s="1">
        <v>56043.039296107112</v>
      </c>
      <c r="O624" s="1">
        <v>0</v>
      </c>
      <c r="P624" s="1">
        <v>0</v>
      </c>
    </row>
    <row r="625" spans="1:16" x14ac:dyDescent="0.25">
      <c r="G625" s="3" t="s">
        <v>206</v>
      </c>
      <c r="N625" s="1">
        <v>71536.464236068801</v>
      </c>
      <c r="O625" s="1">
        <v>0</v>
      </c>
      <c r="P625" s="1">
        <v>0</v>
      </c>
    </row>
    <row r="626" spans="1:16" x14ac:dyDescent="0.25">
      <c r="G626" s="3" t="s">
        <v>210</v>
      </c>
      <c r="N626" s="1">
        <v>9339.273153530592</v>
      </c>
      <c r="O626" s="1">
        <v>0</v>
      </c>
      <c r="P626" s="1">
        <v>0</v>
      </c>
    </row>
    <row r="627" spans="1:16" ht="60" x14ac:dyDescent="0.25">
      <c r="A627" s="2" t="s">
        <v>128</v>
      </c>
      <c r="B627" t="s">
        <v>221</v>
      </c>
      <c r="C627" t="s">
        <v>0</v>
      </c>
      <c r="D627" s="2" t="s">
        <v>1</v>
      </c>
      <c r="E627">
        <v>11</v>
      </c>
      <c r="F627" t="s">
        <v>2</v>
      </c>
      <c r="G627" s="3" t="s">
        <v>36</v>
      </c>
      <c r="N627" s="1">
        <v>3268199.0148115139</v>
      </c>
      <c r="O627" s="1">
        <v>3283721.9786951272</v>
      </c>
      <c r="P627" s="1">
        <v>3299324.4633468296</v>
      </c>
    </row>
    <row r="628" spans="1:16" x14ac:dyDescent="0.25">
      <c r="G628" s="3" t="s">
        <v>206</v>
      </c>
      <c r="N628" s="1">
        <v>88863.367520286673</v>
      </c>
      <c r="O628" s="1">
        <v>89285.441830431839</v>
      </c>
      <c r="P628" s="1">
        <v>89709.678335476463</v>
      </c>
    </row>
    <row r="629" spans="1:16" ht="30" x14ac:dyDescent="0.25">
      <c r="C629" t="s">
        <v>9</v>
      </c>
      <c r="D629" s="2" t="s">
        <v>10</v>
      </c>
      <c r="E629">
        <v>11</v>
      </c>
      <c r="F629" t="s">
        <v>2</v>
      </c>
      <c r="G629" s="3" t="s">
        <v>206</v>
      </c>
      <c r="N629" s="1">
        <v>21646</v>
      </c>
      <c r="O629" s="1">
        <v>21646</v>
      </c>
      <c r="P629" s="1">
        <v>21646</v>
      </c>
    </row>
    <row r="630" spans="1:16" ht="30" x14ac:dyDescent="0.25">
      <c r="C630" t="s">
        <v>24</v>
      </c>
      <c r="D630" s="2" t="s">
        <v>25</v>
      </c>
      <c r="E630">
        <v>11</v>
      </c>
      <c r="F630" t="s">
        <v>2</v>
      </c>
      <c r="G630" s="3" t="s">
        <v>206</v>
      </c>
      <c r="N630" s="1">
        <v>281464.06575988641</v>
      </c>
      <c r="O630" s="1">
        <v>281464.06575988641</v>
      </c>
      <c r="P630" s="1">
        <v>281464.06575988641</v>
      </c>
    </row>
    <row r="631" spans="1:16" x14ac:dyDescent="0.25">
      <c r="G631" s="3" t="s">
        <v>207</v>
      </c>
      <c r="N631" s="1">
        <v>2930.2770380690381</v>
      </c>
      <c r="O631" s="1">
        <v>2930.2770380690381</v>
      </c>
      <c r="P631" s="1">
        <v>2930.2770380690381</v>
      </c>
    </row>
    <row r="632" spans="1:16" x14ac:dyDescent="0.25">
      <c r="G632" s="3" t="s">
        <v>210</v>
      </c>
      <c r="N632" s="1">
        <v>40362.33745584773</v>
      </c>
      <c r="O632" s="1">
        <v>40362.33745584773</v>
      </c>
      <c r="P632" s="1">
        <v>40362.33745584773</v>
      </c>
    </row>
    <row r="633" spans="1:16" x14ac:dyDescent="0.25">
      <c r="G633" s="3" t="s">
        <v>212</v>
      </c>
      <c r="N633" s="1">
        <v>35939.010530880849</v>
      </c>
      <c r="O633" s="1">
        <v>35939.010530880849</v>
      </c>
      <c r="P633" s="1">
        <v>35939.010530880849</v>
      </c>
    </row>
    <row r="634" spans="1:16" ht="30" x14ac:dyDescent="0.25">
      <c r="C634" t="s">
        <v>48</v>
      </c>
      <c r="D634" s="2" t="s">
        <v>49</v>
      </c>
      <c r="E634">
        <v>52</v>
      </c>
      <c r="F634" t="s">
        <v>32</v>
      </c>
      <c r="G634" s="3" t="s">
        <v>36</v>
      </c>
      <c r="N634" s="1">
        <v>17442</v>
      </c>
      <c r="O634" s="1"/>
      <c r="P634" s="1"/>
    </row>
    <row r="635" spans="1:16" x14ac:dyDescent="0.25">
      <c r="G635" s="3" t="s">
        <v>206</v>
      </c>
      <c r="N635" s="1">
        <v>10426</v>
      </c>
      <c r="O635" s="1"/>
      <c r="P635" s="1"/>
    </row>
    <row r="636" spans="1:16" ht="30" x14ac:dyDescent="0.25">
      <c r="C636" t="s">
        <v>54</v>
      </c>
      <c r="D636" s="2" t="s">
        <v>55</v>
      </c>
      <c r="E636">
        <v>31</v>
      </c>
      <c r="F636" t="s">
        <v>37</v>
      </c>
      <c r="G636" s="3" t="s">
        <v>36</v>
      </c>
      <c r="N636" s="1">
        <v>612101</v>
      </c>
      <c r="O636" s="1">
        <v>612101</v>
      </c>
      <c r="P636" s="1">
        <v>612101</v>
      </c>
    </row>
    <row r="637" spans="1:16" x14ac:dyDescent="0.25">
      <c r="G637" s="3" t="s">
        <v>206</v>
      </c>
      <c r="N637" s="1">
        <v>223349</v>
      </c>
      <c r="O637" s="1">
        <v>223699</v>
      </c>
      <c r="P637" s="1">
        <v>224199</v>
      </c>
    </row>
    <row r="638" spans="1:16" x14ac:dyDescent="0.25">
      <c r="G638" s="3" t="s">
        <v>207</v>
      </c>
      <c r="N638" s="1">
        <v>18500</v>
      </c>
      <c r="O638" s="1">
        <v>18500</v>
      </c>
      <c r="P638" s="1">
        <v>18500</v>
      </c>
    </row>
    <row r="639" spans="1:16" x14ac:dyDescent="0.25">
      <c r="G639" s="3" t="s">
        <v>208</v>
      </c>
      <c r="N639" s="1">
        <v>10000</v>
      </c>
      <c r="O639" s="1">
        <v>10000</v>
      </c>
      <c r="P639" s="1">
        <v>10000</v>
      </c>
    </row>
    <row r="640" spans="1:16" x14ac:dyDescent="0.25">
      <c r="G640" s="3" t="s">
        <v>210</v>
      </c>
      <c r="N640" s="1">
        <v>35200</v>
      </c>
      <c r="O640" s="1">
        <v>35200</v>
      </c>
      <c r="P640" s="1">
        <v>35200</v>
      </c>
    </row>
    <row r="641" spans="1:16" x14ac:dyDescent="0.25">
      <c r="G641" s="3" t="s">
        <v>212</v>
      </c>
      <c r="N641" s="1">
        <v>500850</v>
      </c>
      <c r="O641" s="1">
        <v>450500</v>
      </c>
      <c r="P641" s="1">
        <v>250000</v>
      </c>
    </row>
    <row r="642" spans="1:16" x14ac:dyDescent="0.25">
      <c r="E642">
        <v>43</v>
      </c>
      <c r="F642" t="s">
        <v>29</v>
      </c>
      <c r="G642" s="3" t="s">
        <v>36</v>
      </c>
      <c r="N642" s="1">
        <v>18141</v>
      </c>
      <c r="O642" s="1">
        <v>18141</v>
      </c>
      <c r="P642" s="1">
        <v>18141</v>
      </c>
    </row>
    <row r="643" spans="1:16" x14ac:dyDescent="0.25">
      <c r="G643" s="3" t="s">
        <v>206</v>
      </c>
      <c r="N643" s="1">
        <v>70792</v>
      </c>
      <c r="O643" s="1">
        <v>70792</v>
      </c>
      <c r="P643" s="1">
        <v>70792</v>
      </c>
    </row>
    <row r="644" spans="1:16" x14ac:dyDescent="0.25">
      <c r="G644" s="3" t="s">
        <v>208</v>
      </c>
      <c r="N644" s="1">
        <v>3973</v>
      </c>
      <c r="O644" s="1">
        <v>3973</v>
      </c>
      <c r="P644" s="1">
        <v>3973</v>
      </c>
    </row>
    <row r="645" spans="1:16" x14ac:dyDescent="0.25">
      <c r="E645">
        <v>52</v>
      </c>
      <c r="F645" t="s">
        <v>32</v>
      </c>
      <c r="G645" s="3" t="s">
        <v>36</v>
      </c>
      <c r="N645" s="1">
        <v>67095</v>
      </c>
      <c r="O645" s="1">
        <v>58103</v>
      </c>
      <c r="P645" s="1">
        <v>8336</v>
      </c>
    </row>
    <row r="646" spans="1:16" x14ac:dyDescent="0.25">
      <c r="G646" s="3" t="s">
        <v>206</v>
      </c>
      <c r="N646" s="1">
        <v>85636</v>
      </c>
      <c r="O646" s="1">
        <v>37839</v>
      </c>
      <c r="P646" s="1">
        <v>27667</v>
      </c>
    </row>
    <row r="647" spans="1:16" x14ac:dyDescent="0.25">
      <c r="G647" s="3" t="s">
        <v>208</v>
      </c>
      <c r="N647" s="1">
        <v>2654</v>
      </c>
      <c r="O647" s="1">
        <v>2654</v>
      </c>
      <c r="P647" s="1"/>
    </row>
    <row r="648" spans="1:16" x14ac:dyDescent="0.25">
      <c r="G648" s="3" t="s">
        <v>210</v>
      </c>
      <c r="N648" s="1">
        <v>1023</v>
      </c>
      <c r="O648" s="1"/>
      <c r="P648" s="1"/>
    </row>
    <row r="649" spans="1:16" x14ac:dyDescent="0.25">
      <c r="E649">
        <v>61</v>
      </c>
      <c r="F649" t="s">
        <v>33</v>
      </c>
      <c r="G649" s="3" t="s">
        <v>206</v>
      </c>
      <c r="N649" s="1">
        <v>13007</v>
      </c>
      <c r="O649" s="1">
        <v>13007</v>
      </c>
      <c r="P649" s="1">
        <v>13007</v>
      </c>
    </row>
    <row r="650" spans="1:16" x14ac:dyDescent="0.25">
      <c r="G650" s="3" t="s">
        <v>210</v>
      </c>
      <c r="N650" s="1">
        <v>3583</v>
      </c>
      <c r="O650" s="1">
        <v>3583</v>
      </c>
      <c r="P650" s="1">
        <v>3583</v>
      </c>
    </row>
    <row r="651" spans="1:16" x14ac:dyDescent="0.25">
      <c r="E651">
        <v>71</v>
      </c>
      <c r="F651" t="s">
        <v>56</v>
      </c>
      <c r="G651" s="3" t="s">
        <v>206</v>
      </c>
      <c r="N651" s="1">
        <v>119</v>
      </c>
      <c r="O651" s="1">
        <v>119</v>
      </c>
      <c r="P651" s="1">
        <v>119</v>
      </c>
    </row>
    <row r="652" spans="1:16" ht="45" x14ac:dyDescent="0.25">
      <c r="A652" s="2" t="s">
        <v>129</v>
      </c>
      <c r="B652" t="s">
        <v>221</v>
      </c>
      <c r="C652" t="s">
        <v>0</v>
      </c>
      <c r="D652" s="2" t="s">
        <v>1</v>
      </c>
      <c r="E652">
        <v>11</v>
      </c>
      <c r="F652" t="s">
        <v>2</v>
      </c>
      <c r="G652" s="3" t="s">
        <v>36</v>
      </c>
      <c r="N652" s="1">
        <v>4138741.6031889035</v>
      </c>
      <c r="O652" s="1">
        <v>4158399.3829442821</v>
      </c>
      <c r="P652" s="1">
        <v>4178157.8652302339</v>
      </c>
    </row>
    <row r="653" spans="1:16" x14ac:dyDescent="0.25">
      <c r="G653" s="3" t="s">
        <v>206</v>
      </c>
      <c r="N653" s="1">
        <v>57034.564517960884</v>
      </c>
      <c r="O653" s="1">
        <v>57305.461572001208</v>
      </c>
      <c r="P653" s="1">
        <v>57577.746372735521</v>
      </c>
    </row>
    <row r="654" spans="1:16" ht="30" x14ac:dyDescent="0.25">
      <c r="C654" t="s">
        <v>9</v>
      </c>
      <c r="D654" s="2" t="s">
        <v>10</v>
      </c>
      <c r="E654">
        <v>11</v>
      </c>
      <c r="F654" t="s">
        <v>2</v>
      </c>
      <c r="G654" s="3" t="s">
        <v>206</v>
      </c>
      <c r="N654" s="1">
        <v>921</v>
      </c>
      <c r="O654" s="1">
        <v>921</v>
      </c>
      <c r="P654" s="1">
        <v>921</v>
      </c>
    </row>
    <row r="655" spans="1:16" x14ac:dyDescent="0.25">
      <c r="C655" t="s">
        <v>22</v>
      </c>
      <c r="D655" s="2" t="s">
        <v>23</v>
      </c>
      <c r="E655">
        <v>11</v>
      </c>
      <c r="F655" t="s">
        <v>2</v>
      </c>
      <c r="G655" s="3" t="s">
        <v>36</v>
      </c>
      <c r="N655" s="1">
        <v>14730.827961775831</v>
      </c>
      <c r="O655" s="1">
        <v>14730.827961775831</v>
      </c>
      <c r="P655" s="1">
        <v>14730.827961775831</v>
      </c>
    </row>
    <row r="656" spans="1:16" ht="30" x14ac:dyDescent="0.25">
      <c r="C656" t="s">
        <v>24</v>
      </c>
      <c r="D656" s="2" t="s">
        <v>25</v>
      </c>
      <c r="E656">
        <v>11</v>
      </c>
      <c r="F656" t="s">
        <v>2</v>
      </c>
      <c r="G656" s="3" t="s">
        <v>206</v>
      </c>
      <c r="N656" s="1">
        <v>597196.74394044594</v>
      </c>
      <c r="O656" s="1">
        <v>597196.74394044594</v>
      </c>
      <c r="P656" s="1">
        <v>597196.74394044594</v>
      </c>
    </row>
    <row r="657" spans="1:16" x14ac:dyDescent="0.25">
      <c r="G657" s="3" t="s">
        <v>207</v>
      </c>
      <c r="N657" s="1">
        <v>6025.0083263413908</v>
      </c>
      <c r="O657" s="1">
        <v>6025.0083263413908</v>
      </c>
      <c r="P657" s="1">
        <v>6025.0083263413908</v>
      </c>
    </row>
    <row r="658" spans="1:16" x14ac:dyDescent="0.25">
      <c r="G658" s="3" t="s">
        <v>210</v>
      </c>
      <c r="N658" s="1">
        <v>87636.484746783855</v>
      </c>
      <c r="O658" s="1">
        <v>87636.484746783855</v>
      </c>
      <c r="P658" s="1">
        <v>87636.484746783855</v>
      </c>
    </row>
    <row r="659" spans="1:16" x14ac:dyDescent="0.25">
      <c r="G659" s="3" t="s">
        <v>212</v>
      </c>
      <c r="N659" s="1">
        <v>21909.121186695967</v>
      </c>
      <c r="O659" s="1">
        <v>21909.121186695967</v>
      </c>
      <c r="P659" s="1">
        <v>21909.121186695967</v>
      </c>
    </row>
    <row r="660" spans="1:16" ht="30" x14ac:dyDescent="0.25">
      <c r="C660" t="s">
        <v>48</v>
      </c>
      <c r="D660" s="2" t="s">
        <v>49</v>
      </c>
      <c r="E660">
        <v>51</v>
      </c>
      <c r="F660" t="s">
        <v>31</v>
      </c>
      <c r="G660" s="3" t="s">
        <v>206</v>
      </c>
      <c r="N660" s="1">
        <v>19007.631561483839</v>
      </c>
      <c r="O660" s="1">
        <v>19007.631561483839</v>
      </c>
      <c r="P660" s="1">
        <v>1499.1041210432013</v>
      </c>
    </row>
    <row r="661" spans="1:16" ht="30" x14ac:dyDescent="0.25">
      <c r="C661" t="s">
        <v>54</v>
      </c>
      <c r="D661" s="2" t="s">
        <v>55</v>
      </c>
      <c r="E661">
        <v>31</v>
      </c>
      <c r="F661" t="s">
        <v>37</v>
      </c>
      <c r="G661" s="3" t="s">
        <v>36</v>
      </c>
      <c r="N661" s="1">
        <v>7565.2000796336852</v>
      </c>
      <c r="O661" s="1">
        <v>7565.2000796336852</v>
      </c>
      <c r="P661" s="1">
        <v>7565.2000796336852</v>
      </c>
    </row>
    <row r="662" spans="1:16" x14ac:dyDescent="0.25">
      <c r="G662" s="3" t="s">
        <v>206</v>
      </c>
      <c r="N662" s="1">
        <v>34507.930187802776</v>
      </c>
      <c r="O662" s="1">
        <v>34507.930187802776</v>
      </c>
      <c r="P662" s="1">
        <v>34507.930187802776</v>
      </c>
    </row>
    <row r="663" spans="1:16" x14ac:dyDescent="0.25">
      <c r="G663" s="3" t="s">
        <v>210</v>
      </c>
      <c r="N663" s="1">
        <v>25615.502024022826</v>
      </c>
      <c r="O663" s="1">
        <v>25615.502024022826</v>
      </c>
      <c r="P663" s="1">
        <v>25615.502024022826</v>
      </c>
    </row>
    <row r="664" spans="1:16" x14ac:dyDescent="0.25">
      <c r="E664">
        <v>43</v>
      </c>
      <c r="F664" t="s">
        <v>29</v>
      </c>
      <c r="G664" s="3" t="s">
        <v>36</v>
      </c>
      <c r="N664" s="1">
        <v>4778.0211029265374</v>
      </c>
      <c r="O664" s="1">
        <v>4778.0211029265374</v>
      </c>
      <c r="P664" s="1">
        <v>4778.0211029265374</v>
      </c>
    </row>
    <row r="665" spans="1:16" x14ac:dyDescent="0.25">
      <c r="G665" s="3" t="s">
        <v>206</v>
      </c>
      <c r="N665" s="1">
        <v>77775.565730970877</v>
      </c>
      <c r="O665" s="1">
        <v>77775.565730970877</v>
      </c>
      <c r="P665" s="1">
        <v>77775.565730970877</v>
      </c>
    </row>
    <row r="666" spans="1:16" x14ac:dyDescent="0.25">
      <c r="G666" s="3" t="s">
        <v>207</v>
      </c>
      <c r="N666" s="1">
        <v>19642.975645364655</v>
      </c>
      <c r="O666" s="1">
        <v>19642.975645364655</v>
      </c>
      <c r="P666" s="1">
        <v>19642.975645364655</v>
      </c>
    </row>
    <row r="667" spans="1:16" x14ac:dyDescent="0.25">
      <c r="G667" s="3" t="s">
        <v>208</v>
      </c>
      <c r="N667" s="1">
        <v>1327.2280841462605</v>
      </c>
      <c r="O667" s="1">
        <v>1327.2280841462605</v>
      </c>
      <c r="P667" s="1">
        <v>1327.2280841462605</v>
      </c>
    </row>
    <row r="668" spans="1:16" x14ac:dyDescent="0.25">
      <c r="E668">
        <v>52</v>
      </c>
      <c r="F668" t="s">
        <v>32</v>
      </c>
      <c r="G668" s="3" t="s">
        <v>206</v>
      </c>
      <c r="N668" s="1">
        <v>21248.921627181629</v>
      </c>
      <c r="O668" s="1">
        <v>2654.4561682925214</v>
      </c>
      <c r="P668" s="1">
        <v>2654.4561682925214</v>
      </c>
    </row>
    <row r="669" spans="1:16" x14ac:dyDescent="0.25">
      <c r="G669" s="3" t="s">
        <v>210</v>
      </c>
      <c r="N669" s="1">
        <v>5010.2860176521335</v>
      </c>
      <c r="O669" s="1"/>
      <c r="P669" s="1"/>
    </row>
    <row r="670" spans="1:16" x14ac:dyDescent="0.25">
      <c r="E670">
        <v>61</v>
      </c>
      <c r="F670" t="s">
        <v>33</v>
      </c>
      <c r="G670" s="3" t="s">
        <v>206</v>
      </c>
      <c r="N670" s="1">
        <v>7963.3685048775624</v>
      </c>
      <c r="O670" s="1">
        <v>7963.3685048775624</v>
      </c>
      <c r="P670" s="1">
        <v>7963.3685048775624</v>
      </c>
    </row>
    <row r="671" spans="1:16" ht="45" x14ac:dyDescent="0.25">
      <c r="A671" s="2" t="s">
        <v>130</v>
      </c>
      <c r="B671" t="s">
        <v>221</v>
      </c>
      <c r="C671" t="s">
        <v>0</v>
      </c>
      <c r="D671" s="2" t="s">
        <v>1</v>
      </c>
      <c r="E671">
        <v>11</v>
      </c>
      <c r="F671" t="s">
        <v>2</v>
      </c>
      <c r="G671" s="3" t="s">
        <v>36</v>
      </c>
      <c r="N671" s="1">
        <v>4305052.2750930144</v>
      </c>
      <c r="O671" s="1">
        <v>4325499.9805970173</v>
      </c>
      <c r="P671" s="1">
        <v>4346052.4352494124</v>
      </c>
    </row>
    <row r="672" spans="1:16" x14ac:dyDescent="0.25">
      <c r="G672" s="3" t="s">
        <v>206</v>
      </c>
      <c r="N672" s="1">
        <v>72750.516317966962</v>
      </c>
      <c r="O672" s="1">
        <v>73096.059423573446</v>
      </c>
      <c r="P672" s="1">
        <v>73443.372671362289</v>
      </c>
    </row>
    <row r="673" spans="1:16" ht="30" x14ac:dyDescent="0.25">
      <c r="C673" t="s">
        <v>9</v>
      </c>
      <c r="D673" s="2" t="s">
        <v>10</v>
      </c>
      <c r="E673">
        <v>11</v>
      </c>
      <c r="F673" t="s">
        <v>2</v>
      </c>
      <c r="G673" s="3" t="s">
        <v>206</v>
      </c>
      <c r="N673" s="1">
        <v>1047</v>
      </c>
      <c r="O673" s="1">
        <v>1047</v>
      </c>
      <c r="P673" s="1">
        <v>1047</v>
      </c>
    </row>
    <row r="674" spans="1:16" x14ac:dyDescent="0.25">
      <c r="C674" t="s">
        <v>22</v>
      </c>
      <c r="D674" s="2" t="s">
        <v>23</v>
      </c>
      <c r="E674">
        <v>11</v>
      </c>
      <c r="F674" t="s">
        <v>2</v>
      </c>
      <c r="G674" s="3" t="s">
        <v>36</v>
      </c>
      <c r="N674" s="1">
        <v>45518.116000000002</v>
      </c>
      <c r="O674" s="1">
        <v>45518.116000000002</v>
      </c>
      <c r="P674" s="1">
        <v>45518.116000000002</v>
      </c>
    </row>
    <row r="675" spans="1:16" ht="30" x14ac:dyDescent="0.25">
      <c r="C675" t="s">
        <v>24</v>
      </c>
      <c r="D675" s="2" t="s">
        <v>25</v>
      </c>
      <c r="E675">
        <v>11</v>
      </c>
      <c r="F675" t="s">
        <v>2</v>
      </c>
      <c r="G675" s="3" t="s">
        <v>206</v>
      </c>
      <c r="N675" s="1">
        <v>635572.19439551828</v>
      </c>
      <c r="O675" s="1">
        <v>635572.19439551828</v>
      </c>
      <c r="P675" s="1">
        <v>635572.19439551828</v>
      </c>
    </row>
    <row r="676" spans="1:16" x14ac:dyDescent="0.25">
      <c r="G676" s="3" t="s">
        <v>207</v>
      </c>
      <c r="N676" s="1">
        <v>3327.0930669611898</v>
      </c>
      <c r="O676" s="1">
        <v>3327.0930669611898</v>
      </c>
      <c r="P676" s="1">
        <v>3327.0930669611898</v>
      </c>
    </row>
    <row r="677" spans="1:16" x14ac:dyDescent="0.25">
      <c r="G677" s="3" t="s">
        <v>210</v>
      </c>
      <c r="N677" s="1">
        <v>16924.418826973793</v>
      </c>
      <c r="O677" s="1">
        <v>16924.418826973793</v>
      </c>
      <c r="P677" s="1">
        <v>16924.418826973793</v>
      </c>
    </row>
    <row r="678" spans="1:16" ht="30" x14ac:dyDescent="0.25">
      <c r="C678" t="s">
        <v>54</v>
      </c>
      <c r="D678" s="2" t="s">
        <v>55</v>
      </c>
      <c r="E678">
        <v>31</v>
      </c>
      <c r="F678" t="s">
        <v>37</v>
      </c>
      <c r="G678" s="3" t="s">
        <v>36</v>
      </c>
      <c r="N678" s="1">
        <v>39489</v>
      </c>
      <c r="O678" s="1">
        <v>39489</v>
      </c>
      <c r="P678" s="1">
        <v>39489</v>
      </c>
    </row>
    <row r="679" spans="1:16" x14ac:dyDescent="0.25">
      <c r="G679" s="3" t="s">
        <v>206</v>
      </c>
      <c r="N679" s="1">
        <v>6275</v>
      </c>
      <c r="O679" s="1">
        <v>6275</v>
      </c>
      <c r="P679" s="1">
        <v>6275</v>
      </c>
    </row>
    <row r="680" spans="1:16" x14ac:dyDescent="0.25">
      <c r="E680">
        <v>43</v>
      </c>
      <c r="F680" t="s">
        <v>29</v>
      </c>
      <c r="G680" s="3" t="s">
        <v>206</v>
      </c>
      <c r="N680" s="1">
        <v>80980</v>
      </c>
      <c r="O680" s="1">
        <v>80980</v>
      </c>
      <c r="P680" s="1">
        <v>80980</v>
      </c>
    </row>
    <row r="681" spans="1:16" x14ac:dyDescent="0.25">
      <c r="E681">
        <v>51</v>
      </c>
      <c r="F681" t="s">
        <v>31</v>
      </c>
      <c r="G681" s="3" t="s">
        <v>36</v>
      </c>
      <c r="N681" s="1">
        <v>461</v>
      </c>
      <c r="O681" s="1">
        <v>0</v>
      </c>
      <c r="P681" s="1">
        <v>0</v>
      </c>
    </row>
    <row r="682" spans="1:16" x14ac:dyDescent="0.25">
      <c r="G682" s="3" t="s">
        <v>206</v>
      </c>
      <c r="N682" s="1">
        <v>5039</v>
      </c>
      <c r="O682" s="1">
        <v>0</v>
      </c>
      <c r="P682" s="1">
        <v>0</v>
      </c>
    </row>
    <row r="683" spans="1:16" x14ac:dyDescent="0.25">
      <c r="E683">
        <v>52</v>
      </c>
      <c r="F683" t="s">
        <v>32</v>
      </c>
      <c r="G683" s="3" t="s">
        <v>206</v>
      </c>
      <c r="N683" s="1">
        <v>24000</v>
      </c>
      <c r="O683" s="1">
        <v>24000</v>
      </c>
      <c r="P683" s="1">
        <v>24000</v>
      </c>
    </row>
    <row r="684" spans="1:16" x14ac:dyDescent="0.25">
      <c r="E684">
        <v>61</v>
      </c>
      <c r="F684" t="s">
        <v>33</v>
      </c>
      <c r="G684" s="3" t="s">
        <v>206</v>
      </c>
      <c r="N684" s="1">
        <v>10000</v>
      </c>
      <c r="O684" s="1">
        <v>10000</v>
      </c>
      <c r="P684" s="1">
        <v>10000</v>
      </c>
    </row>
    <row r="685" spans="1:16" ht="45" x14ac:dyDescent="0.25">
      <c r="C685" t="s">
        <v>93</v>
      </c>
      <c r="D685" s="2" t="s">
        <v>94</v>
      </c>
      <c r="E685">
        <v>5761</v>
      </c>
      <c r="F685" t="s">
        <v>108</v>
      </c>
      <c r="G685" s="3" t="s">
        <v>206</v>
      </c>
      <c r="N685" s="1">
        <v>297765.58792643156</v>
      </c>
      <c r="O685" s="1">
        <v>0</v>
      </c>
      <c r="P685" s="1">
        <v>0</v>
      </c>
    </row>
    <row r="686" spans="1:16" x14ac:dyDescent="0.25">
      <c r="G686" s="3" t="s">
        <v>212</v>
      </c>
      <c r="N686" s="1">
        <v>2792545.0557550928</v>
      </c>
      <c r="O686" s="1">
        <v>0</v>
      </c>
      <c r="P686" s="1">
        <v>0</v>
      </c>
    </row>
    <row r="687" spans="1:16" ht="45" x14ac:dyDescent="0.25">
      <c r="A687" s="2" t="s">
        <v>131</v>
      </c>
      <c r="B687" t="s">
        <v>221</v>
      </c>
      <c r="C687" t="s">
        <v>0</v>
      </c>
      <c r="D687" s="2" t="s">
        <v>1</v>
      </c>
      <c r="E687">
        <v>11</v>
      </c>
      <c r="F687" t="s">
        <v>2</v>
      </c>
      <c r="G687" s="3" t="s">
        <v>36</v>
      </c>
      <c r="N687" s="1">
        <v>6112495.9992906693</v>
      </c>
      <c r="O687" s="1">
        <v>6141528.5197111536</v>
      </c>
      <c r="P687" s="1">
        <v>6170709.7674198477</v>
      </c>
    </row>
    <row r="688" spans="1:16" x14ac:dyDescent="0.25">
      <c r="G688" s="3" t="s">
        <v>206</v>
      </c>
      <c r="N688" s="1">
        <v>136143.84073467809</v>
      </c>
      <c r="O688" s="1">
        <v>136790.48309431502</v>
      </c>
      <c r="P688" s="1">
        <v>137440.43806213056</v>
      </c>
    </row>
    <row r="689" spans="3:16" ht="30" x14ac:dyDescent="0.25">
      <c r="C689" t="s">
        <v>9</v>
      </c>
      <c r="D689" s="2" t="s">
        <v>10</v>
      </c>
      <c r="E689">
        <v>11</v>
      </c>
      <c r="F689" t="s">
        <v>2</v>
      </c>
      <c r="G689" s="3" t="s">
        <v>210</v>
      </c>
      <c r="N689" s="1">
        <v>3728</v>
      </c>
      <c r="O689" s="1">
        <v>3728</v>
      </c>
      <c r="P689" s="1">
        <v>3728</v>
      </c>
    </row>
    <row r="690" spans="3:16" x14ac:dyDescent="0.25">
      <c r="C690" t="s">
        <v>22</v>
      </c>
      <c r="D690" s="2" t="s">
        <v>23</v>
      </c>
      <c r="E690">
        <v>11</v>
      </c>
      <c r="F690" t="s">
        <v>2</v>
      </c>
      <c r="G690" s="3" t="s">
        <v>36</v>
      </c>
      <c r="N690" s="1">
        <v>11574.60664</v>
      </c>
      <c r="O690" s="1">
        <v>11574.60664</v>
      </c>
      <c r="P690" s="1">
        <v>11574.60664</v>
      </c>
    </row>
    <row r="691" spans="3:16" x14ac:dyDescent="0.25">
      <c r="G691" s="3" t="s">
        <v>207</v>
      </c>
      <c r="N691" s="1">
        <v>4551.8116</v>
      </c>
      <c r="O691" s="1">
        <v>4551.8116</v>
      </c>
      <c r="P691" s="1">
        <v>4551.8116</v>
      </c>
    </row>
    <row r="692" spans="3:16" ht="30" x14ac:dyDescent="0.25">
      <c r="C692" t="s">
        <v>24</v>
      </c>
      <c r="D692" s="2" t="s">
        <v>25</v>
      </c>
      <c r="E692">
        <v>11</v>
      </c>
      <c r="F692" t="s">
        <v>2</v>
      </c>
      <c r="G692" s="3" t="s">
        <v>206</v>
      </c>
      <c r="N692" s="1">
        <v>941198.30306144804</v>
      </c>
      <c r="O692" s="1">
        <v>941198.30306144804</v>
      </c>
      <c r="P692" s="1">
        <v>941198.30306144804</v>
      </c>
    </row>
    <row r="693" spans="3:16" x14ac:dyDescent="0.25">
      <c r="G693" s="3" t="s">
        <v>207</v>
      </c>
      <c r="N693" s="1">
        <v>1758.4883951928869</v>
      </c>
      <c r="O693" s="1">
        <v>1758.4883951928869</v>
      </c>
      <c r="P693" s="1">
        <v>1758.4883951928869</v>
      </c>
    </row>
    <row r="694" spans="3:16" x14ac:dyDescent="0.25">
      <c r="G694" s="3" t="s">
        <v>208</v>
      </c>
      <c r="N694" s="1">
        <v>165.11628123876872</v>
      </c>
      <c r="O694" s="1">
        <v>165.11628123876872</v>
      </c>
      <c r="P694" s="1">
        <v>165.11628123876872</v>
      </c>
    </row>
    <row r="695" spans="3:16" x14ac:dyDescent="0.25">
      <c r="G695" s="3" t="s">
        <v>210</v>
      </c>
      <c r="N695" s="1">
        <v>23776.744498382694</v>
      </c>
      <c r="O695" s="1">
        <v>23776.744498382694</v>
      </c>
      <c r="P695" s="1">
        <v>23776.744498382694</v>
      </c>
    </row>
    <row r="696" spans="3:16" ht="30" x14ac:dyDescent="0.25">
      <c r="C696" t="s">
        <v>48</v>
      </c>
      <c r="D696" s="2" t="s">
        <v>49</v>
      </c>
      <c r="E696">
        <v>52</v>
      </c>
      <c r="F696" t="s">
        <v>32</v>
      </c>
      <c r="G696" s="3" t="s">
        <v>206</v>
      </c>
      <c r="N696" s="1">
        <v>13272</v>
      </c>
      <c r="O696" s="1">
        <v>0</v>
      </c>
      <c r="P696" s="1">
        <v>0</v>
      </c>
    </row>
    <row r="697" spans="3:16" ht="30" x14ac:dyDescent="0.25">
      <c r="C697" t="s">
        <v>54</v>
      </c>
      <c r="D697" s="2" t="s">
        <v>55</v>
      </c>
      <c r="E697">
        <v>31</v>
      </c>
      <c r="F697" t="s">
        <v>37</v>
      </c>
      <c r="G697" s="3" t="s">
        <v>36</v>
      </c>
      <c r="N697" s="1">
        <v>48266</v>
      </c>
      <c r="O697" s="1">
        <v>58150</v>
      </c>
      <c r="P697" s="1">
        <v>58150</v>
      </c>
    </row>
    <row r="698" spans="3:16" x14ac:dyDescent="0.25">
      <c r="G698" s="3" t="s">
        <v>206</v>
      </c>
      <c r="N698" s="1">
        <v>86514</v>
      </c>
      <c r="O698" s="1">
        <v>84790</v>
      </c>
      <c r="P698" s="1">
        <v>84790</v>
      </c>
    </row>
    <row r="699" spans="3:16" x14ac:dyDescent="0.25">
      <c r="G699" s="3" t="s">
        <v>207</v>
      </c>
      <c r="N699" s="1">
        <v>1000</v>
      </c>
      <c r="O699" s="1">
        <v>1000</v>
      </c>
      <c r="P699" s="1">
        <v>1000</v>
      </c>
    </row>
    <row r="700" spans="3:16" x14ac:dyDescent="0.25">
      <c r="G700" s="3" t="s">
        <v>210</v>
      </c>
      <c r="N700" s="1">
        <v>106178</v>
      </c>
      <c r="O700" s="1">
        <v>120000</v>
      </c>
      <c r="P700" s="1">
        <v>120000</v>
      </c>
    </row>
    <row r="701" spans="3:16" x14ac:dyDescent="0.25">
      <c r="E701">
        <v>43</v>
      </c>
      <c r="F701" t="s">
        <v>29</v>
      </c>
      <c r="G701" s="3" t="s">
        <v>36</v>
      </c>
      <c r="N701" s="1">
        <v>33966</v>
      </c>
      <c r="O701" s="1">
        <v>47000</v>
      </c>
      <c r="P701" s="1">
        <v>47000</v>
      </c>
    </row>
    <row r="702" spans="3:16" x14ac:dyDescent="0.25">
      <c r="G702" s="3" t="s">
        <v>206</v>
      </c>
      <c r="N702" s="1">
        <v>76804</v>
      </c>
      <c r="O702" s="1">
        <v>65670</v>
      </c>
      <c r="P702" s="1">
        <v>65670</v>
      </c>
    </row>
    <row r="703" spans="3:16" x14ac:dyDescent="0.25">
      <c r="G703" s="3" t="s">
        <v>210</v>
      </c>
      <c r="N703" s="1">
        <v>14330</v>
      </c>
      <c r="O703" s="1">
        <v>15000</v>
      </c>
      <c r="P703" s="1">
        <v>15000</v>
      </c>
    </row>
    <row r="704" spans="3:16" x14ac:dyDescent="0.25">
      <c r="E704">
        <v>52</v>
      </c>
      <c r="F704" t="s">
        <v>32</v>
      </c>
      <c r="G704" s="3" t="s">
        <v>206</v>
      </c>
      <c r="N704" s="1">
        <v>367996</v>
      </c>
      <c r="O704" s="1">
        <v>412050</v>
      </c>
      <c r="P704" s="1">
        <v>412050</v>
      </c>
    </row>
    <row r="705" spans="1:16" x14ac:dyDescent="0.25">
      <c r="G705" s="3" t="s">
        <v>207</v>
      </c>
      <c r="N705" s="1">
        <v>1990</v>
      </c>
      <c r="O705" s="1">
        <v>2000</v>
      </c>
      <c r="P705" s="1">
        <v>2000</v>
      </c>
    </row>
    <row r="706" spans="1:16" x14ac:dyDescent="0.25">
      <c r="G706" s="3" t="s">
        <v>209</v>
      </c>
      <c r="N706" s="1">
        <v>1427228</v>
      </c>
      <c r="O706" s="1">
        <v>1467228</v>
      </c>
      <c r="P706" s="1">
        <v>140000</v>
      </c>
    </row>
    <row r="707" spans="1:16" ht="45" x14ac:dyDescent="0.25">
      <c r="A707" s="2" t="s">
        <v>132</v>
      </c>
      <c r="B707" t="s">
        <v>221</v>
      </c>
      <c r="C707" t="s">
        <v>0</v>
      </c>
      <c r="D707" s="2" t="s">
        <v>1</v>
      </c>
      <c r="E707">
        <v>11</v>
      </c>
      <c r="F707" t="s">
        <v>2</v>
      </c>
      <c r="G707" s="3" t="s">
        <v>36</v>
      </c>
      <c r="N707" s="1">
        <v>3794886.051677281</v>
      </c>
      <c r="O707" s="1">
        <v>3812910.6208224413</v>
      </c>
      <c r="P707" s="1">
        <v>3831027.5259154039</v>
      </c>
    </row>
    <row r="708" spans="1:16" x14ac:dyDescent="0.25">
      <c r="G708" s="3" t="s">
        <v>206</v>
      </c>
      <c r="N708" s="1">
        <v>69786.305073037889</v>
      </c>
      <c r="O708" s="1">
        <v>70117.769065380504</v>
      </c>
      <c r="P708" s="1">
        <v>70450.931075670102</v>
      </c>
    </row>
    <row r="709" spans="1:16" ht="30" x14ac:dyDescent="0.25">
      <c r="C709" t="s">
        <v>9</v>
      </c>
      <c r="D709" s="2" t="s">
        <v>10</v>
      </c>
      <c r="E709">
        <v>11</v>
      </c>
      <c r="F709" t="s">
        <v>2</v>
      </c>
      <c r="G709" s="3" t="s">
        <v>206</v>
      </c>
      <c r="N709" s="1">
        <v>11461</v>
      </c>
      <c r="O709" s="1">
        <v>11461</v>
      </c>
      <c r="P709" s="1">
        <v>11461</v>
      </c>
    </row>
    <row r="710" spans="1:16" x14ac:dyDescent="0.25">
      <c r="C710" t="s">
        <v>22</v>
      </c>
      <c r="D710" s="2" t="s">
        <v>23</v>
      </c>
      <c r="E710">
        <v>11</v>
      </c>
      <c r="F710" t="s">
        <v>2</v>
      </c>
      <c r="G710" s="3" t="s">
        <v>211</v>
      </c>
      <c r="N710" s="1">
        <v>22352.646250000002</v>
      </c>
      <c r="O710" s="1">
        <v>22352.646250000002</v>
      </c>
      <c r="P710" s="1">
        <v>22352.646250000002</v>
      </c>
    </row>
    <row r="711" spans="1:16" ht="30" x14ac:dyDescent="0.25">
      <c r="C711" t="s">
        <v>24</v>
      </c>
      <c r="D711" s="2" t="s">
        <v>25</v>
      </c>
      <c r="E711">
        <v>11</v>
      </c>
      <c r="F711" t="s">
        <v>2</v>
      </c>
      <c r="G711" s="3" t="s">
        <v>206</v>
      </c>
      <c r="N711" s="1">
        <v>292173.26677463576</v>
      </c>
      <c r="O711" s="1">
        <v>292173.26677463576</v>
      </c>
      <c r="P711" s="1">
        <v>292173.26677463576</v>
      </c>
    </row>
    <row r="712" spans="1:16" x14ac:dyDescent="0.25">
      <c r="G712" s="3" t="s">
        <v>210</v>
      </c>
      <c r="N712" s="1">
        <v>38803.970131288523</v>
      </c>
      <c r="O712" s="1">
        <v>38803.970131288523</v>
      </c>
      <c r="P712" s="1">
        <v>38803.970131288523</v>
      </c>
    </row>
    <row r="713" spans="1:16" ht="30" x14ac:dyDescent="0.25">
      <c r="C713" t="s">
        <v>48</v>
      </c>
      <c r="D713" s="2" t="s">
        <v>49</v>
      </c>
      <c r="E713">
        <v>51</v>
      </c>
      <c r="F713" t="s">
        <v>31</v>
      </c>
      <c r="G713" s="3" t="s">
        <v>36</v>
      </c>
      <c r="N713" s="1">
        <v>9611</v>
      </c>
      <c r="O713" s="1"/>
      <c r="P713" s="1"/>
    </row>
    <row r="714" spans="1:16" x14ac:dyDescent="0.25">
      <c r="G714" s="3" t="s">
        <v>206</v>
      </c>
      <c r="N714" s="1">
        <v>13548</v>
      </c>
      <c r="O714" s="1"/>
      <c r="P714" s="1"/>
    </row>
    <row r="715" spans="1:16" x14ac:dyDescent="0.25">
      <c r="G715" s="3" t="s">
        <v>213</v>
      </c>
      <c r="N715" s="1">
        <v>77056</v>
      </c>
      <c r="O715" s="1"/>
      <c r="P715" s="1"/>
    </row>
    <row r="716" spans="1:16" ht="30" x14ac:dyDescent="0.25">
      <c r="C716" t="s">
        <v>54</v>
      </c>
      <c r="D716" s="2" t="s">
        <v>55</v>
      </c>
      <c r="E716">
        <v>31</v>
      </c>
      <c r="F716" t="s">
        <v>37</v>
      </c>
      <c r="G716" s="3" t="s">
        <v>36</v>
      </c>
      <c r="N716" s="1">
        <v>33447</v>
      </c>
      <c r="O716" s="1">
        <v>33447</v>
      </c>
      <c r="P716" s="1">
        <v>33447</v>
      </c>
    </row>
    <row r="717" spans="1:16" x14ac:dyDescent="0.25">
      <c r="G717" s="3" t="s">
        <v>206</v>
      </c>
      <c r="N717" s="1">
        <v>162532</v>
      </c>
      <c r="O717" s="1">
        <v>194120</v>
      </c>
      <c r="P717" s="1">
        <v>162532</v>
      </c>
    </row>
    <row r="718" spans="1:16" x14ac:dyDescent="0.25">
      <c r="E718">
        <v>43</v>
      </c>
      <c r="F718" t="s">
        <v>29</v>
      </c>
      <c r="G718" s="3" t="s">
        <v>36</v>
      </c>
      <c r="N718" s="1">
        <v>509610</v>
      </c>
      <c r="O718" s="1">
        <v>534351</v>
      </c>
      <c r="P718" s="1">
        <v>525074</v>
      </c>
    </row>
    <row r="719" spans="1:16" x14ac:dyDescent="0.25">
      <c r="G719" s="3" t="s">
        <v>206</v>
      </c>
      <c r="N719" s="1">
        <v>813602</v>
      </c>
      <c r="O719" s="1">
        <v>828679</v>
      </c>
      <c r="P719" s="1">
        <v>804774</v>
      </c>
    </row>
    <row r="720" spans="1:16" x14ac:dyDescent="0.25">
      <c r="G720" s="3" t="s">
        <v>207</v>
      </c>
      <c r="N720" s="1">
        <v>3351</v>
      </c>
      <c r="O720" s="1">
        <v>3350</v>
      </c>
      <c r="P720" s="1">
        <v>3351</v>
      </c>
    </row>
    <row r="721" spans="1:16" x14ac:dyDescent="0.25">
      <c r="G721" s="3" t="s">
        <v>210</v>
      </c>
      <c r="N721" s="1">
        <v>71008</v>
      </c>
      <c r="O721" s="1">
        <v>84280</v>
      </c>
      <c r="P721" s="1">
        <v>64372</v>
      </c>
    </row>
    <row r="722" spans="1:16" x14ac:dyDescent="0.25">
      <c r="E722">
        <v>52</v>
      </c>
      <c r="F722" t="s">
        <v>32</v>
      </c>
      <c r="G722" s="3" t="s">
        <v>36</v>
      </c>
      <c r="N722" s="1">
        <v>78353</v>
      </c>
      <c r="O722" s="1">
        <v>61703</v>
      </c>
      <c r="P722" s="1">
        <v>15759</v>
      </c>
    </row>
    <row r="723" spans="1:16" x14ac:dyDescent="0.25">
      <c r="G723" s="3" t="s">
        <v>206</v>
      </c>
      <c r="N723" s="1">
        <v>16246</v>
      </c>
      <c r="O723" s="1">
        <v>22218</v>
      </c>
      <c r="P723" s="1">
        <v>14397</v>
      </c>
    </row>
    <row r="724" spans="1:16" x14ac:dyDescent="0.25">
      <c r="G724" s="3" t="s">
        <v>209</v>
      </c>
      <c r="N724" s="1">
        <v>1659035</v>
      </c>
      <c r="O724" s="1">
        <v>2919902</v>
      </c>
      <c r="P724" s="1">
        <v>2919902</v>
      </c>
    </row>
    <row r="725" spans="1:16" x14ac:dyDescent="0.25">
      <c r="G725" s="3" t="s">
        <v>212</v>
      </c>
      <c r="N725" s="1">
        <v>79634</v>
      </c>
      <c r="O725" s="1">
        <v>79634</v>
      </c>
      <c r="P725" s="1">
        <v>79634</v>
      </c>
    </row>
    <row r="726" spans="1:16" x14ac:dyDescent="0.25">
      <c r="E726">
        <v>71</v>
      </c>
      <c r="F726" t="s">
        <v>56</v>
      </c>
      <c r="G726" s="3" t="s">
        <v>210</v>
      </c>
      <c r="N726" s="1">
        <v>1327</v>
      </c>
      <c r="O726" s="1">
        <v>1327</v>
      </c>
      <c r="P726" s="1">
        <v>1327</v>
      </c>
    </row>
    <row r="727" spans="1:16" ht="60" x14ac:dyDescent="0.25">
      <c r="A727" s="2" t="s">
        <v>133</v>
      </c>
      <c r="B727" t="s">
        <v>221</v>
      </c>
      <c r="C727" t="s">
        <v>0</v>
      </c>
      <c r="D727" s="2" t="s">
        <v>1</v>
      </c>
      <c r="E727">
        <v>11</v>
      </c>
      <c r="F727" t="s">
        <v>2</v>
      </c>
      <c r="G727" s="3" t="s">
        <v>36</v>
      </c>
      <c r="N727" s="1">
        <v>4205355.6775752949</v>
      </c>
      <c r="O727" s="1">
        <v>4225329.8541798722</v>
      </c>
      <c r="P727" s="1">
        <v>4245406.3541472722</v>
      </c>
    </row>
    <row r="728" spans="1:16" x14ac:dyDescent="0.25">
      <c r="G728" s="3" t="s">
        <v>206</v>
      </c>
      <c r="N728" s="1">
        <v>147751.24886948141</v>
      </c>
      <c r="O728" s="1">
        <v>148453.02293206617</v>
      </c>
      <c r="P728" s="1">
        <v>149158.39203055386</v>
      </c>
    </row>
    <row r="729" spans="1:16" ht="30" x14ac:dyDescent="0.25">
      <c r="C729" t="s">
        <v>24</v>
      </c>
      <c r="D729" s="2" t="s">
        <v>25</v>
      </c>
      <c r="E729">
        <v>11</v>
      </c>
      <c r="F729" t="s">
        <v>2</v>
      </c>
      <c r="G729" s="3" t="s">
        <v>206</v>
      </c>
      <c r="N729" s="1">
        <v>489370.8576047892</v>
      </c>
      <c r="O729" s="1">
        <v>489370.8576047892</v>
      </c>
      <c r="P729" s="1">
        <v>489370.8576047892</v>
      </c>
    </row>
    <row r="730" spans="1:16" x14ac:dyDescent="0.25">
      <c r="G730" s="3" t="s">
        <v>207</v>
      </c>
      <c r="N730" s="1">
        <v>2702.380235659919</v>
      </c>
      <c r="O730" s="1">
        <v>2702.380235659919</v>
      </c>
      <c r="P730" s="1">
        <v>2702.380235659919</v>
      </c>
    </row>
    <row r="731" spans="1:16" x14ac:dyDescent="0.25">
      <c r="G731" s="3" t="s">
        <v>210</v>
      </c>
      <c r="N731" s="1">
        <v>26308.466411865684</v>
      </c>
      <c r="O731" s="1">
        <v>26308.466411865684</v>
      </c>
      <c r="P731" s="1">
        <v>26308.466411865684</v>
      </c>
    </row>
    <row r="732" spans="1:16" x14ac:dyDescent="0.25">
      <c r="G732" s="3" t="s">
        <v>212</v>
      </c>
      <c r="N732" s="1">
        <v>3497.1979520304835</v>
      </c>
      <c r="O732" s="1">
        <v>3497.1979520304835</v>
      </c>
      <c r="P732" s="1">
        <v>3497.1979520304835</v>
      </c>
    </row>
    <row r="733" spans="1:16" ht="30" x14ac:dyDescent="0.25">
      <c r="C733" t="s">
        <v>48</v>
      </c>
      <c r="D733" s="2" t="s">
        <v>49</v>
      </c>
      <c r="E733">
        <v>52</v>
      </c>
      <c r="F733" t="s">
        <v>32</v>
      </c>
      <c r="G733" s="3" t="s">
        <v>36</v>
      </c>
      <c r="N733" s="1">
        <v>41012</v>
      </c>
      <c r="O733" s="1">
        <v>0</v>
      </c>
      <c r="P733" s="1">
        <v>0</v>
      </c>
    </row>
    <row r="734" spans="1:16" x14ac:dyDescent="0.25">
      <c r="G734" s="3" t="s">
        <v>206</v>
      </c>
      <c r="N734" s="1">
        <v>228282</v>
      </c>
      <c r="O734" s="1">
        <v>0</v>
      </c>
      <c r="P734" s="1">
        <v>0</v>
      </c>
    </row>
    <row r="735" spans="1:16" x14ac:dyDescent="0.25">
      <c r="G735" s="3" t="s">
        <v>210</v>
      </c>
      <c r="N735" s="1">
        <v>32650</v>
      </c>
      <c r="O735" s="1">
        <v>0</v>
      </c>
      <c r="P735" s="1">
        <v>0</v>
      </c>
    </row>
    <row r="736" spans="1:16" ht="30" x14ac:dyDescent="0.25">
      <c r="C736" t="s">
        <v>54</v>
      </c>
      <c r="D736" s="2" t="s">
        <v>55</v>
      </c>
      <c r="E736">
        <v>31</v>
      </c>
      <c r="F736" t="s">
        <v>37</v>
      </c>
      <c r="G736" s="3" t="s">
        <v>36</v>
      </c>
      <c r="N736" s="1">
        <v>51100</v>
      </c>
      <c r="O736" s="1">
        <v>51400</v>
      </c>
      <c r="P736" s="1">
        <v>51450</v>
      </c>
    </row>
    <row r="737" spans="3:16" x14ac:dyDescent="0.25">
      <c r="G737" s="3" t="s">
        <v>206</v>
      </c>
      <c r="N737" s="1">
        <v>183700</v>
      </c>
      <c r="O737" s="1">
        <v>187720</v>
      </c>
      <c r="P737" s="1">
        <v>188350</v>
      </c>
    </row>
    <row r="738" spans="3:16" x14ac:dyDescent="0.25">
      <c r="G738" s="3" t="s">
        <v>207</v>
      </c>
      <c r="N738" s="1">
        <v>500</v>
      </c>
      <c r="O738" s="1">
        <v>550</v>
      </c>
      <c r="P738" s="1">
        <v>550</v>
      </c>
    </row>
    <row r="739" spans="3:16" x14ac:dyDescent="0.25">
      <c r="G739" s="3" t="s">
        <v>210</v>
      </c>
      <c r="N739" s="1">
        <v>27700</v>
      </c>
      <c r="O739" s="1">
        <v>29500</v>
      </c>
      <c r="P739" s="1">
        <v>29100</v>
      </c>
    </row>
    <row r="740" spans="3:16" x14ac:dyDescent="0.25">
      <c r="E740">
        <v>43</v>
      </c>
      <c r="F740" t="s">
        <v>29</v>
      </c>
      <c r="G740" s="3" t="s">
        <v>36</v>
      </c>
      <c r="N740" s="1">
        <v>47000</v>
      </c>
      <c r="O740" s="1">
        <v>47900</v>
      </c>
      <c r="P740" s="1">
        <v>48100</v>
      </c>
    </row>
    <row r="741" spans="3:16" x14ac:dyDescent="0.25">
      <c r="G741" s="3" t="s">
        <v>206</v>
      </c>
      <c r="N741" s="1">
        <v>55000</v>
      </c>
      <c r="O741" s="1">
        <v>56650</v>
      </c>
      <c r="P741" s="1">
        <v>56850</v>
      </c>
    </row>
    <row r="742" spans="3:16" x14ac:dyDescent="0.25">
      <c r="G742" s="3" t="s">
        <v>207</v>
      </c>
      <c r="N742" s="1">
        <v>700</v>
      </c>
      <c r="O742" s="1">
        <v>800</v>
      </c>
      <c r="P742" s="1">
        <v>800</v>
      </c>
    </row>
    <row r="743" spans="3:16" x14ac:dyDescent="0.25">
      <c r="E743">
        <v>52</v>
      </c>
      <c r="F743" t="s">
        <v>32</v>
      </c>
      <c r="G743" s="3" t="s">
        <v>36</v>
      </c>
      <c r="N743" s="1">
        <v>113448</v>
      </c>
      <c r="O743" s="1">
        <v>111300</v>
      </c>
      <c r="P743" s="1">
        <v>80700</v>
      </c>
    </row>
    <row r="744" spans="3:16" x14ac:dyDescent="0.25">
      <c r="G744" s="3" t="s">
        <v>206</v>
      </c>
      <c r="N744" s="1">
        <v>56000</v>
      </c>
      <c r="O744" s="1">
        <v>45300</v>
      </c>
      <c r="P744" s="1">
        <v>17100</v>
      </c>
    </row>
    <row r="745" spans="3:16" x14ac:dyDescent="0.25">
      <c r="G745" s="3" t="s">
        <v>210</v>
      </c>
      <c r="N745" s="1">
        <v>20700</v>
      </c>
      <c r="O745" s="1">
        <v>7600</v>
      </c>
      <c r="P745" s="1">
        <v>3032</v>
      </c>
    </row>
    <row r="746" spans="3:16" x14ac:dyDescent="0.25">
      <c r="G746" s="3" t="s">
        <v>212</v>
      </c>
      <c r="N746" s="1">
        <v>2500</v>
      </c>
      <c r="O746" s="1">
        <v>1014</v>
      </c>
      <c r="P746" s="1">
        <v>0</v>
      </c>
    </row>
    <row r="747" spans="3:16" x14ac:dyDescent="0.25">
      <c r="E747">
        <v>61</v>
      </c>
      <c r="F747" t="s">
        <v>33</v>
      </c>
      <c r="G747" s="3" t="s">
        <v>36</v>
      </c>
      <c r="N747" s="1">
        <v>289216</v>
      </c>
      <c r="O747" s="1">
        <v>0</v>
      </c>
      <c r="P747" s="1">
        <v>0</v>
      </c>
    </row>
    <row r="748" spans="3:16" x14ac:dyDescent="0.25">
      <c r="G748" s="3" t="s">
        <v>206</v>
      </c>
      <c r="N748" s="1">
        <v>127542</v>
      </c>
      <c r="O748" s="1">
        <v>0</v>
      </c>
      <c r="P748" s="1">
        <v>0</v>
      </c>
    </row>
    <row r="749" spans="3:16" x14ac:dyDescent="0.25">
      <c r="G749" s="3" t="s">
        <v>207</v>
      </c>
      <c r="N749" s="1">
        <v>53</v>
      </c>
      <c r="O749" s="1">
        <v>0</v>
      </c>
      <c r="P749" s="1">
        <v>0</v>
      </c>
    </row>
    <row r="750" spans="3:16" x14ac:dyDescent="0.25">
      <c r="G750" s="3" t="s">
        <v>210</v>
      </c>
      <c r="N750" s="1">
        <v>190913</v>
      </c>
      <c r="O750" s="1">
        <v>0</v>
      </c>
      <c r="P750" s="1">
        <v>0</v>
      </c>
    </row>
    <row r="751" spans="3:16" ht="30" x14ac:dyDescent="0.25">
      <c r="C751" t="s">
        <v>88</v>
      </c>
      <c r="D751" s="2" t="s">
        <v>89</v>
      </c>
      <c r="E751">
        <v>12</v>
      </c>
      <c r="F751" t="s">
        <v>13</v>
      </c>
      <c r="G751" s="3" t="s">
        <v>36</v>
      </c>
      <c r="N751" s="1">
        <v>1536</v>
      </c>
      <c r="O751" s="1">
        <v>0</v>
      </c>
      <c r="P751" s="1">
        <v>0</v>
      </c>
    </row>
    <row r="752" spans="3:16" x14ac:dyDescent="0.25">
      <c r="G752" s="3" t="s">
        <v>206</v>
      </c>
      <c r="N752" s="1">
        <v>10966</v>
      </c>
      <c r="O752" s="1">
        <v>0</v>
      </c>
      <c r="P752" s="1">
        <v>0</v>
      </c>
    </row>
    <row r="753" spans="1:16" x14ac:dyDescent="0.25">
      <c r="E753">
        <v>563</v>
      </c>
      <c r="F753" t="s">
        <v>107</v>
      </c>
      <c r="G753" s="3" t="s">
        <v>36</v>
      </c>
      <c r="N753" s="1">
        <v>104470</v>
      </c>
      <c r="O753" s="1">
        <v>0</v>
      </c>
      <c r="P753" s="1">
        <v>0</v>
      </c>
    </row>
    <row r="754" spans="1:16" x14ac:dyDescent="0.25">
      <c r="G754" s="3" t="s">
        <v>206</v>
      </c>
      <c r="N754" s="1">
        <v>303211</v>
      </c>
      <c r="O754" s="1">
        <v>0</v>
      </c>
      <c r="P754" s="1">
        <v>0</v>
      </c>
    </row>
    <row r="755" spans="1:16" x14ac:dyDescent="0.25">
      <c r="G755" s="3" t="s">
        <v>210</v>
      </c>
      <c r="N755" s="1">
        <v>588</v>
      </c>
      <c r="O755" s="1">
        <v>0</v>
      </c>
      <c r="P755" s="1">
        <v>0</v>
      </c>
    </row>
    <row r="756" spans="1:16" ht="45" x14ac:dyDescent="0.25">
      <c r="C756" t="s">
        <v>93</v>
      </c>
      <c r="D756" s="2" t="s">
        <v>94</v>
      </c>
      <c r="E756">
        <v>576</v>
      </c>
      <c r="F756" t="s">
        <v>110</v>
      </c>
      <c r="G756" s="3" t="s">
        <v>206</v>
      </c>
      <c r="N756" s="1"/>
      <c r="O756" s="1"/>
      <c r="P756" s="1">
        <v>0</v>
      </c>
    </row>
    <row r="757" spans="1:16" x14ac:dyDescent="0.25">
      <c r="G757" s="3" t="s">
        <v>212</v>
      </c>
      <c r="N757" s="1"/>
      <c r="O757" s="1"/>
      <c r="P757" s="1">
        <v>0</v>
      </c>
    </row>
    <row r="758" spans="1:16" ht="45" x14ac:dyDescent="0.25">
      <c r="C758" t="s">
        <v>95</v>
      </c>
      <c r="D758" s="2" t="s">
        <v>96</v>
      </c>
      <c r="E758">
        <v>581</v>
      </c>
      <c r="F758" t="s">
        <v>85</v>
      </c>
      <c r="G758" s="3" t="s">
        <v>206</v>
      </c>
      <c r="N758" s="1">
        <v>90877.564324921172</v>
      </c>
      <c r="O758" s="1">
        <v>164205</v>
      </c>
      <c r="P758" s="1">
        <v>0</v>
      </c>
    </row>
    <row r="759" spans="1:16" x14ac:dyDescent="0.25">
      <c r="G759" s="3" t="s">
        <v>212</v>
      </c>
      <c r="N759" s="1">
        <v>1189841.1414069848</v>
      </c>
      <c r="O759" s="1">
        <v>2960189</v>
      </c>
      <c r="P759" s="1">
        <v>0</v>
      </c>
    </row>
    <row r="760" spans="1:16" ht="45" x14ac:dyDescent="0.25">
      <c r="A760" s="2" t="s">
        <v>134</v>
      </c>
      <c r="B760" t="s">
        <v>221</v>
      </c>
      <c r="C760" t="s">
        <v>0</v>
      </c>
      <c r="D760" s="2" t="s">
        <v>1</v>
      </c>
      <c r="E760">
        <v>11</v>
      </c>
      <c r="F760" t="s">
        <v>2</v>
      </c>
      <c r="G760" s="3" t="s">
        <v>36</v>
      </c>
      <c r="N760" s="1">
        <v>9674295.2632907648</v>
      </c>
      <c r="O760" s="1">
        <v>9720245.2606106587</v>
      </c>
      <c r="P760" s="1">
        <v>9766430.6497737616</v>
      </c>
    </row>
    <row r="761" spans="1:16" x14ac:dyDescent="0.25">
      <c r="G761" s="3" t="s">
        <v>206</v>
      </c>
      <c r="N761" s="1">
        <v>283068.05842998612</v>
      </c>
      <c r="O761" s="1">
        <v>284412.5467024871</v>
      </c>
      <c r="P761" s="1">
        <v>285763.92249601288</v>
      </c>
    </row>
    <row r="762" spans="1:16" x14ac:dyDescent="0.25">
      <c r="C762" t="s">
        <v>22</v>
      </c>
      <c r="D762" s="2" t="s">
        <v>23</v>
      </c>
      <c r="E762">
        <v>11</v>
      </c>
      <c r="F762" t="s">
        <v>2</v>
      </c>
      <c r="G762" s="3" t="s">
        <v>36</v>
      </c>
      <c r="N762" s="1">
        <v>37581.707345999996</v>
      </c>
      <c r="O762" s="1">
        <v>37581.707345999996</v>
      </c>
      <c r="P762" s="1">
        <v>37581.707345999996</v>
      </c>
    </row>
    <row r="763" spans="1:16" x14ac:dyDescent="0.25">
      <c r="G763" s="3" t="s">
        <v>206</v>
      </c>
      <c r="N763" s="1">
        <v>1294.6652707999999</v>
      </c>
      <c r="O763" s="1">
        <v>1294.6652707999999</v>
      </c>
      <c r="P763" s="1">
        <v>1294.6652707999999</v>
      </c>
    </row>
    <row r="764" spans="1:16" x14ac:dyDescent="0.25">
      <c r="G764" s="3" t="s">
        <v>207</v>
      </c>
      <c r="N764" s="1">
        <v>16911.9308704</v>
      </c>
      <c r="O764" s="1">
        <v>16911.9308704</v>
      </c>
      <c r="P764" s="1">
        <v>16911.9308704</v>
      </c>
    </row>
    <row r="765" spans="1:16" ht="30" x14ac:dyDescent="0.25">
      <c r="C765" t="s">
        <v>24</v>
      </c>
      <c r="D765" s="2" t="s">
        <v>25</v>
      </c>
      <c r="E765">
        <v>11</v>
      </c>
      <c r="F765" t="s">
        <v>2</v>
      </c>
      <c r="G765" s="3" t="s">
        <v>206</v>
      </c>
      <c r="N765" s="1">
        <v>503058.99133357522</v>
      </c>
      <c r="O765" s="1">
        <v>503058.99133357522</v>
      </c>
      <c r="P765" s="1">
        <v>503058.99133357522</v>
      </c>
    </row>
    <row r="766" spans="1:16" x14ac:dyDescent="0.25">
      <c r="G766" s="3" t="s">
        <v>207</v>
      </c>
      <c r="N766" s="1">
        <v>10061.344942695836</v>
      </c>
      <c r="O766" s="1">
        <v>10061.344942695836</v>
      </c>
      <c r="P766" s="1">
        <v>10061.344942695836</v>
      </c>
    </row>
    <row r="767" spans="1:16" x14ac:dyDescent="0.25">
      <c r="G767" s="3" t="s">
        <v>210</v>
      </c>
      <c r="N767" s="1">
        <v>17488.26371716796</v>
      </c>
      <c r="O767" s="1">
        <v>17488.26371716796</v>
      </c>
      <c r="P767" s="1">
        <v>17488.26371716796</v>
      </c>
    </row>
    <row r="768" spans="1:16" ht="30" x14ac:dyDescent="0.25">
      <c r="C768" t="s">
        <v>48</v>
      </c>
      <c r="D768" s="2" t="s">
        <v>49</v>
      </c>
      <c r="E768">
        <v>51</v>
      </c>
      <c r="F768" t="s">
        <v>31</v>
      </c>
      <c r="G768" s="3" t="s">
        <v>36</v>
      </c>
      <c r="N768" s="1">
        <v>94680</v>
      </c>
      <c r="O768" s="1">
        <v>94680</v>
      </c>
      <c r="P768" s="1">
        <v>74771</v>
      </c>
    </row>
    <row r="769" spans="3:16" x14ac:dyDescent="0.25">
      <c r="G769" s="3" t="s">
        <v>206</v>
      </c>
      <c r="N769" s="1">
        <v>80512</v>
      </c>
      <c r="O769" s="1">
        <v>78070</v>
      </c>
      <c r="P769" s="1">
        <v>44239</v>
      </c>
    </row>
    <row r="770" spans="3:16" x14ac:dyDescent="0.25">
      <c r="G770" s="3" t="s">
        <v>210</v>
      </c>
      <c r="N770" s="1">
        <v>35504</v>
      </c>
      <c r="O770" s="1">
        <v>17922</v>
      </c>
      <c r="P770" s="1">
        <v>1000</v>
      </c>
    </row>
    <row r="771" spans="3:16" x14ac:dyDescent="0.25">
      <c r="E771">
        <v>52</v>
      </c>
      <c r="F771" t="s">
        <v>32</v>
      </c>
      <c r="G771" s="3" t="s">
        <v>36</v>
      </c>
      <c r="N771" s="1">
        <v>31994</v>
      </c>
      <c r="O771" s="1">
        <v>3981</v>
      </c>
      <c r="P771" s="1">
        <v>2654</v>
      </c>
    </row>
    <row r="772" spans="3:16" x14ac:dyDescent="0.25">
      <c r="G772" s="3" t="s">
        <v>206</v>
      </c>
      <c r="N772" s="1">
        <v>96279</v>
      </c>
      <c r="O772" s="1">
        <v>35869</v>
      </c>
      <c r="P772" s="1">
        <v>17016</v>
      </c>
    </row>
    <row r="773" spans="3:16" x14ac:dyDescent="0.25">
      <c r="G773" s="3" t="s">
        <v>207</v>
      </c>
      <c r="N773" s="1">
        <v>664</v>
      </c>
      <c r="O773" s="1"/>
      <c r="P773" s="1"/>
    </row>
    <row r="774" spans="3:16" x14ac:dyDescent="0.25">
      <c r="G774" s="3" t="s">
        <v>210</v>
      </c>
      <c r="N774" s="1">
        <v>7565</v>
      </c>
      <c r="O774" s="1">
        <v>398</v>
      </c>
      <c r="P774" s="1">
        <v>2389</v>
      </c>
    </row>
    <row r="775" spans="3:16" x14ac:dyDescent="0.25">
      <c r="G775" s="3" t="s">
        <v>212</v>
      </c>
      <c r="N775" s="1">
        <v>108833</v>
      </c>
      <c r="O775" s="1">
        <v>6636</v>
      </c>
      <c r="P775" s="1"/>
    </row>
    <row r="776" spans="3:16" ht="30" x14ac:dyDescent="0.25">
      <c r="C776" t="s">
        <v>54</v>
      </c>
      <c r="D776" s="2" t="s">
        <v>55</v>
      </c>
      <c r="E776">
        <v>31</v>
      </c>
      <c r="F776" t="s">
        <v>37</v>
      </c>
      <c r="G776" s="3" t="s">
        <v>36</v>
      </c>
      <c r="N776" s="1">
        <v>795439</v>
      </c>
      <c r="O776" s="1">
        <v>820096</v>
      </c>
      <c r="P776" s="1">
        <v>820096</v>
      </c>
    </row>
    <row r="777" spans="3:16" x14ac:dyDescent="0.25">
      <c r="G777" s="3" t="s">
        <v>206</v>
      </c>
      <c r="N777" s="1">
        <v>1459186</v>
      </c>
      <c r="O777" s="1">
        <v>1504423</v>
      </c>
      <c r="P777" s="1">
        <v>1504423</v>
      </c>
    </row>
    <row r="778" spans="3:16" x14ac:dyDescent="0.25">
      <c r="G778" s="3" t="s">
        <v>207</v>
      </c>
      <c r="N778" s="1">
        <v>68455</v>
      </c>
      <c r="O778" s="1">
        <v>70577</v>
      </c>
      <c r="P778" s="1">
        <v>70577</v>
      </c>
    </row>
    <row r="779" spans="3:16" x14ac:dyDescent="0.25">
      <c r="G779" s="3" t="s">
        <v>209</v>
      </c>
      <c r="N779" s="1">
        <v>1864</v>
      </c>
      <c r="O779" s="1">
        <v>1922</v>
      </c>
      <c r="P779" s="1">
        <v>1922</v>
      </c>
    </row>
    <row r="780" spans="3:16" x14ac:dyDescent="0.25">
      <c r="G780" s="3" t="s">
        <v>210</v>
      </c>
      <c r="N780" s="1">
        <v>140083</v>
      </c>
      <c r="O780" s="1">
        <v>144426</v>
      </c>
      <c r="P780" s="1">
        <v>144426</v>
      </c>
    </row>
    <row r="781" spans="3:16" x14ac:dyDescent="0.25">
      <c r="G781" s="3" t="s">
        <v>212</v>
      </c>
      <c r="N781" s="1">
        <v>175251</v>
      </c>
      <c r="O781" s="1">
        <v>180683</v>
      </c>
      <c r="P781" s="1">
        <v>180683</v>
      </c>
    </row>
    <row r="782" spans="3:16" x14ac:dyDescent="0.25">
      <c r="G782" s="3" t="s">
        <v>214</v>
      </c>
      <c r="N782" s="1">
        <v>30385</v>
      </c>
      <c r="O782" s="1">
        <v>31416</v>
      </c>
      <c r="P782" s="1">
        <v>32615</v>
      </c>
    </row>
    <row r="783" spans="3:16" x14ac:dyDescent="0.25">
      <c r="E783">
        <v>43</v>
      </c>
      <c r="F783" t="s">
        <v>29</v>
      </c>
      <c r="G783" s="3" t="s">
        <v>36</v>
      </c>
      <c r="N783" s="1">
        <v>1122400</v>
      </c>
      <c r="O783" s="1">
        <v>1157194</v>
      </c>
      <c r="P783" s="1">
        <v>1157194</v>
      </c>
    </row>
    <row r="784" spans="3:16" x14ac:dyDescent="0.25">
      <c r="G784" s="3" t="s">
        <v>206</v>
      </c>
      <c r="N784" s="1">
        <v>234643</v>
      </c>
      <c r="O784" s="1">
        <v>241917</v>
      </c>
      <c r="P784" s="1">
        <v>241917</v>
      </c>
    </row>
    <row r="785" spans="3:16" x14ac:dyDescent="0.25">
      <c r="G785" s="3" t="s">
        <v>207</v>
      </c>
      <c r="N785" s="1">
        <v>962</v>
      </c>
      <c r="O785" s="1">
        <v>992</v>
      </c>
      <c r="P785" s="1">
        <v>992</v>
      </c>
    </row>
    <row r="786" spans="3:16" x14ac:dyDescent="0.25">
      <c r="G786" s="3" t="s">
        <v>211</v>
      </c>
      <c r="N786" s="1">
        <v>2340</v>
      </c>
      <c r="O786" s="1">
        <v>2412</v>
      </c>
      <c r="P786" s="1">
        <v>2412</v>
      </c>
    </row>
    <row r="787" spans="3:16" x14ac:dyDescent="0.25">
      <c r="G787" s="3" t="s">
        <v>210</v>
      </c>
      <c r="N787" s="1">
        <v>3476</v>
      </c>
      <c r="O787" s="1">
        <v>199030</v>
      </c>
      <c r="P787" s="1">
        <v>199030</v>
      </c>
    </row>
    <row r="788" spans="3:16" x14ac:dyDescent="0.25">
      <c r="G788" s="3" t="s">
        <v>212</v>
      </c>
      <c r="N788" s="1"/>
      <c r="O788" s="1">
        <v>293167</v>
      </c>
      <c r="P788" s="1">
        <v>293167</v>
      </c>
    </row>
    <row r="789" spans="3:16" x14ac:dyDescent="0.25">
      <c r="G789" s="3" t="s">
        <v>214</v>
      </c>
      <c r="N789" s="1">
        <v>530891</v>
      </c>
      <c r="O789" s="1"/>
      <c r="P789" s="1"/>
    </row>
    <row r="790" spans="3:16" x14ac:dyDescent="0.25">
      <c r="E790">
        <v>52</v>
      </c>
      <c r="F790" t="s">
        <v>32</v>
      </c>
      <c r="G790" s="3" t="s">
        <v>36</v>
      </c>
      <c r="N790" s="1">
        <v>50107</v>
      </c>
      <c r="O790" s="1">
        <v>25162</v>
      </c>
      <c r="P790" s="1"/>
    </row>
    <row r="791" spans="3:16" x14ac:dyDescent="0.25">
      <c r="G791" s="3" t="s">
        <v>206</v>
      </c>
      <c r="N791" s="1">
        <v>404209</v>
      </c>
      <c r="O791" s="1">
        <v>398781</v>
      </c>
      <c r="P791" s="1">
        <v>398738</v>
      </c>
    </row>
    <row r="792" spans="3:16" x14ac:dyDescent="0.25">
      <c r="G792" s="3" t="s">
        <v>210</v>
      </c>
      <c r="N792" s="1">
        <v>47914</v>
      </c>
      <c r="O792" s="1">
        <v>52426</v>
      </c>
      <c r="P792" s="1">
        <v>43799</v>
      </c>
    </row>
    <row r="793" spans="3:16" x14ac:dyDescent="0.25">
      <c r="E793">
        <v>61</v>
      </c>
      <c r="F793" t="s">
        <v>33</v>
      </c>
      <c r="G793" s="3" t="s">
        <v>206</v>
      </c>
      <c r="N793" s="1">
        <v>58543</v>
      </c>
      <c r="O793" s="1">
        <v>6654</v>
      </c>
      <c r="P793" s="1">
        <v>6654</v>
      </c>
    </row>
    <row r="794" spans="3:16" x14ac:dyDescent="0.25">
      <c r="G794" s="3" t="s">
        <v>210</v>
      </c>
      <c r="N794" s="1">
        <v>123990</v>
      </c>
      <c r="O794" s="1">
        <v>18364</v>
      </c>
      <c r="P794" s="1">
        <v>18364</v>
      </c>
    </row>
    <row r="795" spans="3:16" x14ac:dyDescent="0.25">
      <c r="E795">
        <v>71</v>
      </c>
      <c r="F795" t="s">
        <v>56</v>
      </c>
      <c r="G795" s="3" t="s">
        <v>206</v>
      </c>
      <c r="N795" s="1">
        <v>753</v>
      </c>
      <c r="O795" s="1">
        <v>777</v>
      </c>
      <c r="P795" s="1">
        <v>777</v>
      </c>
    </row>
    <row r="796" spans="3:16" ht="30" x14ac:dyDescent="0.25">
      <c r="C796" t="s">
        <v>88</v>
      </c>
      <c r="D796" s="2" t="s">
        <v>89</v>
      </c>
      <c r="E796">
        <v>563</v>
      </c>
      <c r="F796" t="s">
        <v>107</v>
      </c>
      <c r="G796" s="3" t="s">
        <v>36</v>
      </c>
      <c r="N796" s="1">
        <v>30925</v>
      </c>
      <c r="O796" s="1"/>
      <c r="P796" s="1"/>
    </row>
    <row r="797" spans="3:16" x14ac:dyDescent="0.25">
      <c r="G797" s="3" t="s">
        <v>206</v>
      </c>
      <c r="N797" s="1">
        <v>18381</v>
      </c>
      <c r="O797" s="1"/>
      <c r="P797" s="1"/>
    </row>
    <row r="798" spans="3:16" x14ac:dyDescent="0.25">
      <c r="G798" s="3" t="s">
        <v>213</v>
      </c>
      <c r="N798" s="1">
        <v>26544</v>
      </c>
      <c r="O798" s="1"/>
      <c r="P798" s="1"/>
    </row>
    <row r="799" spans="3:16" x14ac:dyDescent="0.25">
      <c r="G799" s="3" t="s">
        <v>210</v>
      </c>
      <c r="N799" s="1">
        <v>29199</v>
      </c>
      <c r="O799" s="1"/>
      <c r="P799" s="1"/>
    </row>
    <row r="800" spans="3:16" x14ac:dyDescent="0.25">
      <c r="G800" s="3" t="s">
        <v>212</v>
      </c>
      <c r="N800" s="1">
        <v>7300</v>
      </c>
      <c r="O800" s="1"/>
      <c r="P800" s="1"/>
    </row>
    <row r="801" spans="1:16" ht="30" x14ac:dyDescent="0.25">
      <c r="C801" t="s">
        <v>90</v>
      </c>
      <c r="D801" s="2" t="s">
        <v>91</v>
      </c>
      <c r="E801">
        <v>12</v>
      </c>
      <c r="F801" t="s">
        <v>13</v>
      </c>
      <c r="G801" s="3" t="s">
        <v>206</v>
      </c>
      <c r="N801" s="1">
        <v>17151.207926354873</v>
      </c>
      <c r="O801" s="1"/>
      <c r="P801" s="1"/>
    </row>
    <row r="802" spans="1:16" x14ac:dyDescent="0.25">
      <c r="G802" s="3" t="s">
        <v>210</v>
      </c>
      <c r="N802" s="1">
        <v>12277.551443897644</v>
      </c>
      <c r="O802" s="1"/>
      <c r="P802" s="1"/>
    </row>
    <row r="803" spans="1:16" x14ac:dyDescent="0.25">
      <c r="E803">
        <v>561</v>
      </c>
      <c r="F803" t="s">
        <v>92</v>
      </c>
      <c r="G803" s="3" t="s">
        <v>206</v>
      </c>
      <c r="N803" s="1">
        <v>97193.153014709227</v>
      </c>
      <c r="O803" s="1"/>
      <c r="P803" s="1"/>
    </row>
    <row r="804" spans="1:16" x14ac:dyDescent="0.25">
      <c r="G804" s="3" t="s">
        <v>210</v>
      </c>
      <c r="N804" s="1">
        <v>69569.816750055077</v>
      </c>
      <c r="O804" s="1"/>
      <c r="P804" s="1"/>
    </row>
    <row r="805" spans="1:16" ht="45" x14ac:dyDescent="0.25">
      <c r="C805" t="s">
        <v>93</v>
      </c>
      <c r="D805" s="2" t="s">
        <v>94</v>
      </c>
      <c r="E805">
        <v>5761</v>
      </c>
      <c r="F805" t="s">
        <v>108</v>
      </c>
      <c r="G805" s="3" t="s">
        <v>212</v>
      </c>
      <c r="N805" s="1">
        <v>527195.94029834517</v>
      </c>
      <c r="O805" s="1"/>
      <c r="P805" s="1"/>
    </row>
    <row r="806" spans="1:16" ht="60" x14ac:dyDescent="0.25">
      <c r="A806" s="2" t="s">
        <v>135</v>
      </c>
      <c r="B806" t="s">
        <v>221</v>
      </c>
      <c r="C806" t="s">
        <v>0</v>
      </c>
      <c r="D806" s="2" t="s">
        <v>1</v>
      </c>
      <c r="E806">
        <v>11</v>
      </c>
      <c r="F806" t="s">
        <v>2</v>
      </c>
      <c r="G806" s="3" t="s">
        <v>36</v>
      </c>
      <c r="N806" s="1">
        <v>4733924.3566216677</v>
      </c>
      <c r="O806" s="1">
        <v>4756409.0757230949</v>
      </c>
      <c r="P806" s="1">
        <v>4779008.97915057</v>
      </c>
    </row>
    <row r="807" spans="1:16" x14ac:dyDescent="0.25">
      <c r="G807" s="3" t="s">
        <v>206</v>
      </c>
      <c r="N807" s="1">
        <v>113499.57782343587</v>
      </c>
      <c r="O807" s="1">
        <v>114038.66673429284</v>
      </c>
      <c r="P807" s="1">
        <v>114580.51728040075</v>
      </c>
    </row>
    <row r="808" spans="1:16" ht="30" x14ac:dyDescent="0.25">
      <c r="C808" t="s">
        <v>24</v>
      </c>
      <c r="D808" s="2" t="s">
        <v>25</v>
      </c>
      <c r="E808">
        <v>11</v>
      </c>
      <c r="F808" t="s">
        <v>2</v>
      </c>
      <c r="G808" s="3" t="s">
        <v>206</v>
      </c>
      <c r="N808" s="1">
        <v>260457.72435165857</v>
      </c>
      <c r="O808" s="1">
        <v>260457.72435165857</v>
      </c>
      <c r="P808" s="1">
        <v>260457.72435165857</v>
      </c>
    </row>
    <row r="809" spans="1:16" x14ac:dyDescent="0.25">
      <c r="G809" s="3" t="s">
        <v>207</v>
      </c>
      <c r="N809" s="1"/>
      <c r="O809" s="1"/>
      <c r="P809" s="1"/>
    </row>
    <row r="810" spans="1:16" ht="30" x14ac:dyDescent="0.25">
      <c r="C810" t="s">
        <v>48</v>
      </c>
      <c r="D810" s="2" t="s">
        <v>49</v>
      </c>
      <c r="E810">
        <v>51</v>
      </c>
      <c r="F810" t="s">
        <v>31</v>
      </c>
      <c r="G810" s="3" t="s">
        <v>36</v>
      </c>
      <c r="N810" s="1">
        <v>373407</v>
      </c>
      <c r="O810" s="1">
        <v>241986</v>
      </c>
      <c r="P810" s="1">
        <v>74715</v>
      </c>
    </row>
    <row r="811" spans="1:16" x14ac:dyDescent="0.25">
      <c r="G811" s="3" t="s">
        <v>206</v>
      </c>
      <c r="N811" s="1">
        <v>164441</v>
      </c>
      <c r="O811" s="1">
        <v>114411</v>
      </c>
      <c r="P811" s="1">
        <v>22780</v>
      </c>
    </row>
    <row r="812" spans="1:16" x14ac:dyDescent="0.25">
      <c r="G812" s="3" t="s">
        <v>207</v>
      </c>
      <c r="N812" s="1">
        <v>860</v>
      </c>
      <c r="O812" s="1">
        <v>0</v>
      </c>
      <c r="P812" s="1">
        <v>0</v>
      </c>
    </row>
    <row r="813" spans="1:16" x14ac:dyDescent="0.25">
      <c r="G813" s="3" t="s">
        <v>213</v>
      </c>
      <c r="N813" s="1">
        <v>17250</v>
      </c>
      <c r="O813" s="1">
        <v>12800</v>
      </c>
      <c r="P813" s="1">
        <v>0</v>
      </c>
    </row>
    <row r="814" spans="1:16" x14ac:dyDescent="0.25">
      <c r="G814" s="3" t="s">
        <v>208</v>
      </c>
      <c r="N814" s="1">
        <v>49350</v>
      </c>
      <c r="O814" s="1">
        <v>60000</v>
      </c>
      <c r="P814" s="1">
        <v>0</v>
      </c>
    </row>
    <row r="815" spans="1:16" x14ac:dyDescent="0.25">
      <c r="G815" s="3" t="s">
        <v>209</v>
      </c>
      <c r="N815" s="1">
        <v>720</v>
      </c>
      <c r="O815" s="1">
        <v>350</v>
      </c>
      <c r="P815" s="1">
        <v>0</v>
      </c>
    </row>
    <row r="816" spans="1:16" x14ac:dyDescent="0.25">
      <c r="G816" s="3" t="s">
        <v>210</v>
      </c>
      <c r="N816" s="1">
        <v>24720</v>
      </c>
      <c r="O816" s="1">
        <v>5000</v>
      </c>
      <c r="P816" s="1">
        <v>2000</v>
      </c>
    </row>
    <row r="817" spans="3:16" x14ac:dyDescent="0.25">
      <c r="E817">
        <v>52</v>
      </c>
      <c r="F817" t="s">
        <v>32</v>
      </c>
      <c r="G817" s="3" t="s">
        <v>36</v>
      </c>
      <c r="N817" s="1">
        <v>24628</v>
      </c>
      <c r="O817" s="1">
        <v>350</v>
      </c>
      <c r="P817" s="1">
        <v>170</v>
      </c>
    </row>
    <row r="818" spans="3:16" x14ac:dyDescent="0.25">
      <c r="G818" s="3" t="s">
        <v>206</v>
      </c>
      <c r="N818" s="1">
        <v>20425</v>
      </c>
      <c r="O818" s="1">
        <v>400</v>
      </c>
      <c r="P818" s="1">
        <v>600</v>
      </c>
    </row>
    <row r="819" spans="3:16" x14ac:dyDescent="0.25">
      <c r="G819" s="3" t="s">
        <v>207</v>
      </c>
      <c r="N819" s="1">
        <v>30</v>
      </c>
      <c r="O819" s="1">
        <v>0</v>
      </c>
      <c r="P819" s="1">
        <v>0</v>
      </c>
    </row>
    <row r="820" spans="3:16" x14ac:dyDescent="0.25">
      <c r="G820" s="3" t="s">
        <v>213</v>
      </c>
      <c r="N820" s="1">
        <v>26442</v>
      </c>
      <c r="O820" s="1">
        <v>0</v>
      </c>
      <c r="P820" s="1"/>
    </row>
    <row r="821" spans="3:16" x14ac:dyDescent="0.25">
      <c r="G821" s="3" t="s">
        <v>210</v>
      </c>
      <c r="N821" s="1">
        <v>100</v>
      </c>
      <c r="O821" s="1">
        <v>0</v>
      </c>
      <c r="P821" s="1">
        <v>0</v>
      </c>
    </row>
    <row r="822" spans="3:16" ht="30" x14ac:dyDescent="0.25">
      <c r="C822" t="s">
        <v>54</v>
      </c>
      <c r="D822" s="2" t="s">
        <v>55</v>
      </c>
      <c r="E822">
        <v>31</v>
      </c>
      <c r="F822" t="s">
        <v>37</v>
      </c>
      <c r="G822" s="3" t="s">
        <v>36</v>
      </c>
      <c r="N822" s="1">
        <v>150000</v>
      </c>
      <c r="O822" s="1">
        <v>145000</v>
      </c>
      <c r="P822" s="1">
        <v>145000</v>
      </c>
    </row>
    <row r="823" spans="3:16" x14ac:dyDescent="0.25">
      <c r="G823" s="3" t="s">
        <v>206</v>
      </c>
      <c r="N823" s="1">
        <v>1554000</v>
      </c>
      <c r="O823" s="1">
        <v>1700000</v>
      </c>
      <c r="P823" s="1">
        <v>1700000</v>
      </c>
    </row>
    <row r="824" spans="3:16" x14ac:dyDescent="0.25">
      <c r="G824" s="3" t="s">
        <v>207</v>
      </c>
      <c r="N824" s="1">
        <v>10100</v>
      </c>
      <c r="O824" s="1">
        <v>7300</v>
      </c>
      <c r="P824" s="1">
        <v>7300</v>
      </c>
    </row>
    <row r="825" spans="3:16" x14ac:dyDescent="0.25">
      <c r="G825" s="3" t="s">
        <v>208</v>
      </c>
      <c r="N825" s="1">
        <v>5000</v>
      </c>
      <c r="O825" s="1">
        <v>5000</v>
      </c>
      <c r="P825" s="1">
        <v>5000</v>
      </c>
    </row>
    <row r="826" spans="3:16" x14ac:dyDescent="0.25">
      <c r="G826" s="3" t="s">
        <v>209</v>
      </c>
      <c r="N826" s="1">
        <v>18000</v>
      </c>
      <c r="O826" s="1">
        <v>15000</v>
      </c>
      <c r="P826" s="1">
        <v>15000</v>
      </c>
    </row>
    <row r="827" spans="3:16" x14ac:dyDescent="0.25">
      <c r="G827" s="3" t="s">
        <v>210</v>
      </c>
      <c r="N827" s="1">
        <v>312000</v>
      </c>
      <c r="O827" s="1">
        <v>121000</v>
      </c>
      <c r="P827" s="1">
        <v>101000</v>
      </c>
    </row>
    <row r="828" spans="3:16" x14ac:dyDescent="0.25">
      <c r="G828" s="3" t="s">
        <v>212</v>
      </c>
      <c r="N828" s="1">
        <v>12000</v>
      </c>
      <c r="O828" s="1">
        <v>4000</v>
      </c>
      <c r="P828" s="1">
        <v>4000</v>
      </c>
    </row>
    <row r="829" spans="3:16" x14ac:dyDescent="0.25">
      <c r="E829">
        <v>43</v>
      </c>
      <c r="F829" t="s">
        <v>29</v>
      </c>
      <c r="G829" s="3" t="s">
        <v>36</v>
      </c>
      <c r="N829" s="1">
        <v>9420</v>
      </c>
      <c r="O829" s="1">
        <v>9420</v>
      </c>
      <c r="P829" s="1">
        <v>9420</v>
      </c>
    </row>
    <row r="830" spans="3:16" x14ac:dyDescent="0.25">
      <c r="G830" s="3" t="s">
        <v>206</v>
      </c>
      <c r="N830" s="1">
        <v>302550</v>
      </c>
      <c r="O830" s="1">
        <v>302550</v>
      </c>
      <c r="P830" s="1">
        <v>302550</v>
      </c>
    </row>
    <row r="831" spans="3:16" x14ac:dyDescent="0.25">
      <c r="G831" s="3" t="s">
        <v>207</v>
      </c>
      <c r="N831" s="1">
        <v>210</v>
      </c>
      <c r="O831" s="1">
        <v>210</v>
      </c>
      <c r="P831" s="1">
        <v>210</v>
      </c>
    </row>
    <row r="832" spans="3:16" x14ac:dyDescent="0.25">
      <c r="G832" s="3" t="s">
        <v>208</v>
      </c>
      <c r="N832" s="1">
        <v>1500</v>
      </c>
      <c r="O832" s="1">
        <v>1500</v>
      </c>
      <c r="P832" s="1">
        <v>1500</v>
      </c>
    </row>
    <row r="833" spans="3:16" x14ac:dyDescent="0.25">
      <c r="G833" s="3" t="s">
        <v>209</v>
      </c>
      <c r="N833" s="1">
        <v>100</v>
      </c>
      <c r="O833" s="1">
        <v>100</v>
      </c>
      <c r="P833" s="1">
        <v>100</v>
      </c>
    </row>
    <row r="834" spans="3:16" x14ac:dyDescent="0.25">
      <c r="G834" s="3" t="s">
        <v>210</v>
      </c>
      <c r="N834" s="1">
        <v>13550</v>
      </c>
      <c r="O834" s="1">
        <v>13550</v>
      </c>
      <c r="P834" s="1">
        <v>13550</v>
      </c>
    </row>
    <row r="835" spans="3:16" x14ac:dyDescent="0.25">
      <c r="G835" s="3" t="s">
        <v>212</v>
      </c>
      <c r="N835" s="1">
        <v>200</v>
      </c>
      <c r="O835" s="1">
        <v>200</v>
      </c>
      <c r="P835" s="1">
        <v>200</v>
      </c>
    </row>
    <row r="836" spans="3:16" x14ac:dyDescent="0.25">
      <c r="E836">
        <v>52</v>
      </c>
      <c r="F836" t="s">
        <v>32</v>
      </c>
      <c r="G836" s="3" t="s">
        <v>36</v>
      </c>
      <c r="N836" s="1">
        <v>38000</v>
      </c>
      <c r="O836" s="1">
        <v>38000</v>
      </c>
      <c r="P836" s="1"/>
    </row>
    <row r="837" spans="3:16" x14ac:dyDescent="0.25">
      <c r="G837" s="3" t="s">
        <v>206</v>
      </c>
      <c r="N837" s="1">
        <v>41440</v>
      </c>
      <c r="O837" s="1">
        <v>33085</v>
      </c>
      <c r="P837" s="1"/>
    </row>
    <row r="838" spans="3:16" x14ac:dyDescent="0.25">
      <c r="G838" s="3" t="s">
        <v>207</v>
      </c>
      <c r="N838" s="1">
        <v>200</v>
      </c>
      <c r="O838" s="1">
        <v>200</v>
      </c>
      <c r="P838" s="1"/>
    </row>
    <row r="839" spans="3:16" x14ac:dyDescent="0.25">
      <c r="G839" s="3" t="s">
        <v>208</v>
      </c>
      <c r="N839" s="1">
        <v>1000</v>
      </c>
      <c r="O839" s="1">
        <v>1000</v>
      </c>
      <c r="P839" s="1"/>
    </row>
    <row r="840" spans="3:16" x14ac:dyDescent="0.25">
      <c r="G840" s="3" t="s">
        <v>210</v>
      </c>
      <c r="N840" s="1">
        <v>5000</v>
      </c>
      <c r="O840" s="1">
        <v>5000</v>
      </c>
      <c r="P840" s="1"/>
    </row>
    <row r="841" spans="3:16" x14ac:dyDescent="0.25">
      <c r="E841">
        <v>61</v>
      </c>
      <c r="F841" t="s">
        <v>33</v>
      </c>
      <c r="G841" s="3" t="s">
        <v>206</v>
      </c>
      <c r="N841" s="1">
        <v>2000</v>
      </c>
      <c r="O841" s="1">
        <v>2000</v>
      </c>
      <c r="P841" s="1">
        <v>2000</v>
      </c>
    </row>
    <row r="842" spans="3:16" x14ac:dyDescent="0.25">
      <c r="E842">
        <v>71</v>
      </c>
      <c r="F842" t="s">
        <v>56</v>
      </c>
      <c r="G842" s="3" t="s">
        <v>212</v>
      </c>
      <c r="N842" s="1">
        <v>1000</v>
      </c>
      <c r="O842" s="1">
        <v>1000</v>
      </c>
      <c r="P842" s="1">
        <v>1000</v>
      </c>
    </row>
    <row r="843" spans="3:16" ht="45" x14ac:dyDescent="0.25">
      <c r="C843" t="s">
        <v>83</v>
      </c>
      <c r="D843" s="2" t="s">
        <v>84</v>
      </c>
      <c r="E843">
        <v>11</v>
      </c>
      <c r="F843" t="s">
        <v>2</v>
      </c>
      <c r="G843" s="3" t="s">
        <v>206</v>
      </c>
      <c r="N843" s="1">
        <v>39816</v>
      </c>
      <c r="O843" s="1">
        <v>39816</v>
      </c>
      <c r="P843" s="1">
        <v>39816</v>
      </c>
    </row>
    <row r="844" spans="3:16" ht="30" x14ac:dyDescent="0.25">
      <c r="C844" t="s">
        <v>90</v>
      </c>
      <c r="D844" s="2" t="s">
        <v>91</v>
      </c>
      <c r="E844">
        <v>12</v>
      </c>
      <c r="F844" t="s">
        <v>13</v>
      </c>
      <c r="G844" s="3" t="s">
        <v>36</v>
      </c>
      <c r="N844" s="1">
        <v>32555.868910659312</v>
      </c>
      <c r="O844" s="1"/>
      <c r="P844" s="1"/>
    </row>
    <row r="845" spans="3:16" x14ac:dyDescent="0.25">
      <c r="G845" s="3" t="s">
        <v>206</v>
      </c>
      <c r="N845" s="1">
        <v>713.94449365480943</v>
      </c>
      <c r="O845" s="1"/>
      <c r="P845" s="1"/>
    </row>
    <row r="846" spans="3:16" x14ac:dyDescent="0.25">
      <c r="G846" s="3" t="s">
        <v>211</v>
      </c>
      <c r="N846" s="1">
        <v>892.43061706851176</v>
      </c>
      <c r="O846" s="1"/>
      <c r="P846" s="1"/>
    </row>
    <row r="847" spans="3:16" x14ac:dyDescent="0.25">
      <c r="E847">
        <v>561</v>
      </c>
      <c r="F847" t="s">
        <v>92</v>
      </c>
      <c r="G847" s="3" t="s">
        <v>36</v>
      </c>
      <c r="N847" s="1">
        <v>184483.25531557022</v>
      </c>
      <c r="O847" s="1">
        <v>0</v>
      </c>
      <c r="P847" s="1">
        <v>0</v>
      </c>
    </row>
    <row r="848" spans="3:16" x14ac:dyDescent="0.25">
      <c r="G848" s="3" t="s">
        <v>206</v>
      </c>
      <c r="N848" s="1">
        <v>4045.6854235870665</v>
      </c>
      <c r="O848" s="1">
        <v>0</v>
      </c>
      <c r="P848" s="1">
        <v>0</v>
      </c>
    </row>
    <row r="849" spans="1:16" x14ac:dyDescent="0.25">
      <c r="G849" s="3" t="s">
        <v>211</v>
      </c>
      <c r="N849" s="1">
        <v>5057.1067794838327</v>
      </c>
      <c r="O849" s="1">
        <v>0</v>
      </c>
      <c r="P849" s="1">
        <v>0</v>
      </c>
    </row>
    <row r="850" spans="1:16" ht="45" x14ac:dyDescent="0.25">
      <c r="C850" t="s">
        <v>99</v>
      </c>
      <c r="D850" s="2" t="s">
        <v>100</v>
      </c>
      <c r="E850">
        <v>5762</v>
      </c>
      <c r="F850" t="s">
        <v>108</v>
      </c>
      <c r="G850" s="3" t="s">
        <v>210</v>
      </c>
      <c r="N850" s="1">
        <v>6908.1403248028473</v>
      </c>
      <c r="O850" s="1"/>
      <c r="P850" s="1"/>
    </row>
    <row r="851" spans="1:16" ht="60" x14ac:dyDescent="0.25">
      <c r="A851" s="2" t="s">
        <v>136</v>
      </c>
      <c r="B851" t="s">
        <v>221</v>
      </c>
      <c r="C851" t="s">
        <v>0</v>
      </c>
      <c r="D851" s="2" t="s">
        <v>1</v>
      </c>
      <c r="E851">
        <v>11</v>
      </c>
      <c r="F851" t="s">
        <v>2</v>
      </c>
      <c r="G851" s="3" t="s">
        <v>36</v>
      </c>
      <c r="N851" s="1">
        <v>3964110.2069257726</v>
      </c>
      <c r="O851" s="1">
        <v>3982938.5399905266</v>
      </c>
      <c r="P851" s="1">
        <v>4001863.3265108438</v>
      </c>
    </row>
    <row r="852" spans="1:16" x14ac:dyDescent="0.25">
      <c r="G852" s="3" t="s">
        <v>206</v>
      </c>
      <c r="N852" s="1">
        <v>105125.74001059329</v>
      </c>
      <c r="O852" s="1">
        <v>105625.05570649398</v>
      </c>
      <c r="P852" s="1">
        <v>106126.92928811513</v>
      </c>
    </row>
    <row r="853" spans="1:16" ht="30" x14ac:dyDescent="0.25">
      <c r="C853" t="s">
        <v>9</v>
      </c>
      <c r="D853" s="2" t="s">
        <v>10</v>
      </c>
      <c r="E853">
        <v>11</v>
      </c>
      <c r="F853" t="s">
        <v>2</v>
      </c>
      <c r="G853" s="3" t="s">
        <v>206</v>
      </c>
      <c r="N853" s="1">
        <v>2031</v>
      </c>
      <c r="O853" s="1">
        <v>2031</v>
      </c>
      <c r="P853" s="1">
        <v>2031</v>
      </c>
    </row>
    <row r="854" spans="1:16" x14ac:dyDescent="0.25">
      <c r="C854" t="s">
        <v>22</v>
      </c>
      <c r="D854" s="2" t="s">
        <v>23</v>
      </c>
      <c r="E854">
        <v>11</v>
      </c>
      <c r="F854" t="s">
        <v>2</v>
      </c>
      <c r="G854" s="3" t="s">
        <v>36</v>
      </c>
      <c r="N854" s="1">
        <v>4873.6897060000001</v>
      </c>
      <c r="O854" s="1">
        <v>4873.6897060000001</v>
      </c>
      <c r="P854" s="1">
        <v>4873.6897060000001</v>
      </c>
    </row>
    <row r="855" spans="1:16" ht="30" x14ac:dyDescent="0.25">
      <c r="C855" t="s">
        <v>24</v>
      </c>
      <c r="D855" s="2" t="s">
        <v>25</v>
      </c>
      <c r="E855">
        <v>11</v>
      </c>
      <c r="F855" t="s">
        <v>2</v>
      </c>
      <c r="G855" s="3" t="s">
        <v>36</v>
      </c>
      <c r="N855" s="1">
        <v>157642.29276849586</v>
      </c>
      <c r="O855" s="1">
        <v>157642.29276849586</v>
      </c>
      <c r="P855" s="1">
        <v>157642.29276849586</v>
      </c>
    </row>
    <row r="856" spans="1:16" x14ac:dyDescent="0.25">
      <c r="G856" s="3" t="s">
        <v>206</v>
      </c>
      <c r="N856" s="1">
        <v>552677.21656240686</v>
      </c>
      <c r="O856" s="1">
        <v>552677.21656240686</v>
      </c>
      <c r="P856" s="1">
        <v>552677.21656240686</v>
      </c>
    </row>
    <row r="857" spans="1:16" x14ac:dyDescent="0.25">
      <c r="G857" s="3" t="s">
        <v>210</v>
      </c>
      <c r="N857" s="1">
        <v>88791.280236147883</v>
      </c>
      <c r="O857" s="1">
        <v>88791.280236147883</v>
      </c>
      <c r="P857" s="1">
        <v>88791.280236147883</v>
      </c>
    </row>
    <row r="858" spans="1:16" ht="30" x14ac:dyDescent="0.25">
      <c r="C858" t="s">
        <v>48</v>
      </c>
      <c r="D858" s="2" t="s">
        <v>49</v>
      </c>
      <c r="E858">
        <v>51</v>
      </c>
      <c r="F858" t="s">
        <v>31</v>
      </c>
      <c r="G858" s="3" t="s">
        <v>36</v>
      </c>
      <c r="N858" s="1">
        <v>34150</v>
      </c>
      <c r="O858" s="1">
        <v>12911</v>
      </c>
      <c r="P858" s="1">
        <v>0</v>
      </c>
    </row>
    <row r="859" spans="1:16" x14ac:dyDescent="0.25">
      <c r="G859" s="3" t="s">
        <v>206</v>
      </c>
      <c r="N859" s="1">
        <v>62126</v>
      </c>
      <c r="O859" s="1">
        <v>41140</v>
      </c>
      <c r="P859" s="1">
        <v>0</v>
      </c>
    </row>
    <row r="860" spans="1:16" x14ac:dyDescent="0.25">
      <c r="E860">
        <v>52</v>
      </c>
      <c r="F860" t="s">
        <v>32</v>
      </c>
      <c r="G860" s="3" t="s">
        <v>36</v>
      </c>
      <c r="N860" s="1">
        <v>298212</v>
      </c>
      <c r="O860" s="1">
        <v>57211</v>
      </c>
      <c r="P860" s="1">
        <v>54516</v>
      </c>
    </row>
    <row r="861" spans="1:16" x14ac:dyDescent="0.25">
      <c r="G861" s="3" t="s">
        <v>206</v>
      </c>
      <c r="N861" s="1">
        <v>177906</v>
      </c>
      <c r="O861" s="1">
        <v>60475</v>
      </c>
      <c r="P861" s="1">
        <v>63133</v>
      </c>
    </row>
    <row r="862" spans="1:16" x14ac:dyDescent="0.25">
      <c r="G862" s="3" t="s">
        <v>207</v>
      </c>
      <c r="N862" s="1">
        <v>133</v>
      </c>
      <c r="O862" s="1">
        <v>0</v>
      </c>
      <c r="P862" s="1">
        <v>0</v>
      </c>
    </row>
    <row r="863" spans="1:16" x14ac:dyDescent="0.25">
      <c r="G863" s="3" t="s">
        <v>215</v>
      </c>
      <c r="N863" s="1">
        <v>55297</v>
      </c>
      <c r="O863" s="1">
        <v>0</v>
      </c>
      <c r="P863" s="1">
        <v>0</v>
      </c>
    </row>
    <row r="864" spans="1:16" x14ac:dyDescent="0.25">
      <c r="G864" s="3" t="s">
        <v>213</v>
      </c>
      <c r="N864" s="1">
        <v>8032</v>
      </c>
      <c r="O864" s="1">
        <v>0</v>
      </c>
      <c r="P864" s="1">
        <v>0</v>
      </c>
    </row>
    <row r="865" spans="3:16" x14ac:dyDescent="0.25">
      <c r="G865" s="3" t="s">
        <v>209</v>
      </c>
      <c r="N865" s="1">
        <v>4679</v>
      </c>
      <c r="O865" s="1">
        <v>0</v>
      </c>
      <c r="P865" s="1">
        <v>0</v>
      </c>
    </row>
    <row r="866" spans="3:16" x14ac:dyDescent="0.25">
      <c r="G866" s="3" t="s">
        <v>210</v>
      </c>
      <c r="N866" s="1">
        <v>14745</v>
      </c>
      <c r="O866" s="1">
        <v>4745</v>
      </c>
      <c r="P866" s="1">
        <v>12418</v>
      </c>
    </row>
    <row r="867" spans="3:16" x14ac:dyDescent="0.25">
      <c r="E867">
        <v>61</v>
      </c>
      <c r="F867" t="s">
        <v>33</v>
      </c>
      <c r="G867" s="3" t="s">
        <v>36</v>
      </c>
      <c r="N867" s="1">
        <v>41144</v>
      </c>
      <c r="O867" s="1">
        <v>0</v>
      </c>
      <c r="P867" s="1">
        <v>0</v>
      </c>
    </row>
    <row r="868" spans="3:16" x14ac:dyDescent="0.25">
      <c r="G868" s="3" t="s">
        <v>206</v>
      </c>
      <c r="N868" s="1">
        <v>14932</v>
      </c>
      <c r="O868" s="1">
        <v>0</v>
      </c>
      <c r="P868" s="1">
        <v>0</v>
      </c>
    </row>
    <row r="869" spans="3:16" ht="30" x14ac:dyDescent="0.25">
      <c r="C869" t="s">
        <v>54</v>
      </c>
      <c r="D869" s="2" t="s">
        <v>55</v>
      </c>
      <c r="E869">
        <v>31</v>
      </c>
      <c r="F869" t="s">
        <v>37</v>
      </c>
      <c r="G869" s="3" t="s">
        <v>36</v>
      </c>
      <c r="N869" s="1">
        <v>132446.43917977303</v>
      </c>
      <c r="O869" s="1">
        <v>136552</v>
      </c>
      <c r="P869" s="1">
        <v>136552</v>
      </c>
    </row>
    <row r="870" spans="3:16" x14ac:dyDescent="0.25">
      <c r="G870" s="3" t="s">
        <v>206</v>
      </c>
      <c r="N870" s="1">
        <v>239326.24381179904</v>
      </c>
      <c r="O870" s="1">
        <v>246746</v>
      </c>
      <c r="P870" s="1">
        <v>246746</v>
      </c>
    </row>
    <row r="871" spans="3:16" x14ac:dyDescent="0.25">
      <c r="G871" s="3" t="s">
        <v>207</v>
      </c>
      <c r="N871" s="1">
        <v>3580.7721812993559</v>
      </c>
      <c r="O871" s="1">
        <v>3692</v>
      </c>
      <c r="P871" s="1">
        <v>3692</v>
      </c>
    </row>
    <row r="872" spans="3:16" x14ac:dyDescent="0.25">
      <c r="G872" s="3" t="s">
        <v>210</v>
      </c>
      <c r="N872" s="1">
        <v>53494.945119118718</v>
      </c>
      <c r="O872" s="1">
        <v>55153</v>
      </c>
      <c r="P872" s="1">
        <v>55153</v>
      </c>
    </row>
    <row r="873" spans="3:16" x14ac:dyDescent="0.25">
      <c r="E873">
        <v>43</v>
      </c>
      <c r="F873" t="s">
        <v>29</v>
      </c>
      <c r="G873" s="3" t="s">
        <v>36</v>
      </c>
      <c r="N873" s="1">
        <v>545929.06337514101</v>
      </c>
      <c r="O873" s="1">
        <v>562852</v>
      </c>
      <c r="P873" s="1">
        <v>562852</v>
      </c>
    </row>
    <row r="874" spans="3:16" x14ac:dyDescent="0.25">
      <c r="G874" s="3" t="s">
        <v>206</v>
      </c>
      <c r="N874" s="1">
        <v>186356.27914473417</v>
      </c>
      <c r="O874" s="1">
        <v>192134</v>
      </c>
      <c r="P874" s="1">
        <v>192134</v>
      </c>
    </row>
    <row r="875" spans="3:16" x14ac:dyDescent="0.25">
      <c r="G875" s="3" t="s">
        <v>207</v>
      </c>
      <c r="N875" s="1">
        <v>5299.6026279116068</v>
      </c>
      <c r="O875" s="1">
        <v>5464</v>
      </c>
      <c r="P875" s="1">
        <v>5464</v>
      </c>
    </row>
    <row r="876" spans="3:16" x14ac:dyDescent="0.25">
      <c r="G876" s="3" t="s">
        <v>210</v>
      </c>
      <c r="N876" s="1">
        <v>14425.971199150576</v>
      </c>
      <c r="O876" s="1">
        <v>14873</v>
      </c>
      <c r="P876" s="1">
        <v>14873</v>
      </c>
    </row>
    <row r="877" spans="3:16" x14ac:dyDescent="0.25">
      <c r="G877" s="3" t="s">
        <v>212</v>
      </c>
      <c r="N877" s="1">
        <v>21018.196297033646</v>
      </c>
      <c r="O877" s="1">
        <v>21670</v>
      </c>
      <c r="P877" s="1">
        <v>21670</v>
      </c>
    </row>
    <row r="878" spans="3:16" x14ac:dyDescent="0.25">
      <c r="E878">
        <v>61</v>
      </c>
      <c r="F878" t="s">
        <v>33</v>
      </c>
      <c r="G878" s="3" t="s">
        <v>206</v>
      </c>
      <c r="N878" s="1">
        <v>15557.67841263521</v>
      </c>
      <c r="O878" s="1">
        <v>16041</v>
      </c>
      <c r="P878" s="1">
        <v>16041</v>
      </c>
    </row>
    <row r="879" spans="3:16" x14ac:dyDescent="0.25">
      <c r="G879" s="3" t="s">
        <v>209</v>
      </c>
      <c r="N879" s="1">
        <v>53089.123365850421</v>
      </c>
      <c r="O879" s="1">
        <v>54735</v>
      </c>
      <c r="P879" s="1">
        <v>54735</v>
      </c>
    </row>
    <row r="880" spans="3:16" x14ac:dyDescent="0.25">
      <c r="E880">
        <v>71</v>
      </c>
      <c r="F880" t="s">
        <v>56</v>
      </c>
      <c r="G880" s="3" t="s">
        <v>210</v>
      </c>
      <c r="N880" s="1">
        <v>1430.7051562811071</v>
      </c>
      <c r="O880" s="1">
        <v>1475.0570161258213</v>
      </c>
      <c r="P880" s="1">
        <v>1475.0570161258213</v>
      </c>
    </row>
    <row r="881" spans="1:16" ht="30" x14ac:dyDescent="0.25">
      <c r="C881" t="s">
        <v>90</v>
      </c>
      <c r="D881" s="2" t="s">
        <v>91</v>
      </c>
      <c r="E881">
        <v>12</v>
      </c>
      <c r="F881" t="s">
        <v>13</v>
      </c>
      <c r="G881" s="3" t="s">
        <v>36</v>
      </c>
      <c r="N881" s="1">
        <v>3965.3523970304977</v>
      </c>
      <c r="O881" s="1">
        <v>0</v>
      </c>
      <c r="P881" s="1">
        <v>0</v>
      </c>
    </row>
    <row r="882" spans="1:16" x14ac:dyDescent="0.25">
      <c r="G882" s="3" t="s">
        <v>206</v>
      </c>
      <c r="N882" s="1">
        <v>3546.090829360277</v>
      </c>
      <c r="O882" s="1">
        <v>0</v>
      </c>
      <c r="P882" s="1">
        <v>0</v>
      </c>
    </row>
    <row r="883" spans="1:16" x14ac:dyDescent="0.25">
      <c r="G883" s="3" t="s">
        <v>215</v>
      </c>
      <c r="N883" s="1">
        <v>65.305540135548384</v>
      </c>
      <c r="O883" s="1">
        <v>0</v>
      </c>
      <c r="P883" s="1">
        <v>0</v>
      </c>
    </row>
    <row r="884" spans="1:16" x14ac:dyDescent="0.25">
      <c r="G884" s="3" t="s">
        <v>210</v>
      </c>
      <c r="N884" s="1">
        <v>2340.5505584580542</v>
      </c>
      <c r="O884" s="1">
        <v>0</v>
      </c>
      <c r="P884" s="1">
        <v>0</v>
      </c>
    </row>
    <row r="885" spans="1:16" x14ac:dyDescent="0.25">
      <c r="E885">
        <v>561</v>
      </c>
      <c r="F885" t="s">
        <v>92</v>
      </c>
      <c r="G885" s="3" t="s">
        <v>36</v>
      </c>
      <c r="N885" s="1">
        <v>22471.374774197418</v>
      </c>
      <c r="O885" s="1">
        <v>0</v>
      </c>
      <c r="P885" s="1">
        <v>0</v>
      </c>
    </row>
    <row r="886" spans="1:16" x14ac:dyDescent="0.25">
      <c r="G886" s="3" t="s">
        <v>206</v>
      </c>
      <c r="N886" s="1">
        <v>20096.101870984327</v>
      </c>
      <c r="O886" s="1">
        <v>0</v>
      </c>
      <c r="P886" s="1">
        <v>0</v>
      </c>
    </row>
    <row r="887" spans="1:16" x14ac:dyDescent="0.25">
      <c r="G887" s="3" t="s">
        <v>215</v>
      </c>
      <c r="N887" s="1">
        <v>368.3403677239985</v>
      </c>
      <c r="O887" s="1">
        <v>0</v>
      </c>
      <c r="P887" s="1">
        <v>0</v>
      </c>
    </row>
    <row r="888" spans="1:16" x14ac:dyDescent="0.25">
      <c r="G888" s="3" t="s">
        <v>210</v>
      </c>
      <c r="N888" s="1">
        <v>13262.212495339074</v>
      </c>
      <c r="O888" s="1">
        <v>0</v>
      </c>
      <c r="P888" s="1">
        <v>0</v>
      </c>
    </row>
    <row r="889" spans="1:16" ht="45" x14ac:dyDescent="0.25">
      <c r="A889" s="2" t="s">
        <v>137</v>
      </c>
      <c r="B889" t="s">
        <v>221</v>
      </c>
      <c r="C889" t="s">
        <v>0</v>
      </c>
      <c r="D889" s="2" t="s">
        <v>1</v>
      </c>
      <c r="E889">
        <v>11</v>
      </c>
      <c r="F889" t="s">
        <v>2</v>
      </c>
      <c r="G889" s="3" t="s">
        <v>36</v>
      </c>
      <c r="N889" s="1">
        <v>1470869.4478851792</v>
      </c>
      <c r="O889" s="1">
        <v>1477855.6360620793</v>
      </c>
      <c r="P889" s="1">
        <v>1484877.6129616746</v>
      </c>
    </row>
    <row r="890" spans="1:16" x14ac:dyDescent="0.25">
      <c r="G890" s="3" t="s">
        <v>206</v>
      </c>
      <c r="N890" s="1">
        <v>53637.129463564881</v>
      </c>
      <c r="O890" s="1">
        <v>53891.889721343017</v>
      </c>
      <c r="P890" s="1">
        <v>54147.955060517255</v>
      </c>
    </row>
    <row r="891" spans="1:16" ht="30" x14ac:dyDescent="0.25">
      <c r="C891" t="s">
        <v>24</v>
      </c>
      <c r="D891" s="2" t="s">
        <v>25</v>
      </c>
      <c r="E891">
        <v>11</v>
      </c>
      <c r="F891" t="s">
        <v>2</v>
      </c>
      <c r="G891" s="3" t="s">
        <v>206</v>
      </c>
      <c r="N891" s="1">
        <v>87608.060123856034</v>
      </c>
      <c r="O891" s="1">
        <v>87608.060123856034</v>
      </c>
      <c r="P891" s="1">
        <v>87608.060123856034</v>
      </c>
    </row>
    <row r="892" spans="1:16" x14ac:dyDescent="0.25">
      <c r="G892" s="3" t="s">
        <v>208</v>
      </c>
      <c r="N892" s="1">
        <v>2805.0830365483798</v>
      </c>
      <c r="O892" s="1">
        <v>2805.0830365483798</v>
      </c>
      <c r="P892" s="1">
        <v>2805.0830365483798</v>
      </c>
    </row>
    <row r="893" spans="1:16" x14ac:dyDescent="0.25">
      <c r="G893" s="3" t="s">
        <v>210</v>
      </c>
      <c r="N893" s="1">
        <v>27095.160708790096</v>
      </c>
      <c r="O893" s="1">
        <v>27095.160708790096</v>
      </c>
      <c r="P893" s="1">
        <v>27095.160708790096</v>
      </c>
    </row>
    <row r="894" spans="1:16" ht="30" x14ac:dyDescent="0.25">
      <c r="C894" t="s">
        <v>54</v>
      </c>
      <c r="D894" s="2" t="s">
        <v>55</v>
      </c>
      <c r="E894">
        <v>31</v>
      </c>
      <c r="F894" t="s">
        <v>37</v>
      </c>
      <c r="G894" s="3" t="s">
        <v>36</v>
      </c>
      <c r="N894" s="1">
        <v>3862.2337248656177</v>
      </c>
      <c r="O894" s="1">
        <v>3862.2337248656177</v>
      </c>
      <c r="P894" s="1">
        <v>3862.2337248656177</v>
      </c>
    </row>
    <row r="895" spans="1:16" x14ac:dyDescent="0.25">
      <c r="G895" s="3" t="s">
        <v>206</v>
      </c>
      <c r="N895" s="1">
        <v>8700.4176123166762</v>
      </c>
      <c r="O895" s="1">
        <v>9705.4456168292527</v>
      </c>
      <c r="P895" s="1">
        <v>11375.445616829253</v>
      </c>
    </row>
    <row r="896" spans="1:16" x14ac:dyDescent="0.25">
      <c r="G896" s="3" t="s">
        <v>210</v>
      </c>
      <c r="N896" s="1">
        <v>1725.3965093901388</v>
      </c>
      <c r="O896" s="1">
        <v>3200</v>
      </c>
      <c r="P896" s="1">
        <v>4500</v>
      </c>
    </row>
    <row r="897" spans="3:16" x14ac:dyDescent="0.25">
      <c r="G897" s="3" t="s">
        <v>212</v>
      </c>
      <c r="N897" s="1">
        <v>1712.124228548676</v>
      </c>
      <c r="O897" s="1">
        <v>1832</v>
      </c>
      <c r="P897" s="1">
        <v>2762</v>
      </c>
    </row>
    <row r="898" spans="3:16" x14ac:dyDescent="0.25">
      <c r="E898">
        <v>43</v>
      </c>
      <c r="F898" t="s">
        <v>29</v>
      </c>
      <c r="G898" s="3" t="s">
        <v>36</v>
      </c>
      <c r="N898" s="1">
        <v>7922</v>
      </c>
      <c r="O898" s="1">
        <v>8714.2000000000007</v>
      </c>
      <c r="P898" s="1">
        <v>8714.2000000000007</v>
      </c>
    </row>
    <row r="899" spans="3:16" x14ac:dyDescent="0.25">
      <c r="G899" s="3" t="s">
        <v>206</v>
      </c>
      <c r="N899" s="1">
        <v>82760.913132921894</v>
      </c>
      <c r="O899" s="1">
        <v>92605.421195832503</v>
      </c>
      <c r="P899" s="1">
        <v>92605.421195832503</v>
      </c>
    </row>
    <row r="900" spans="3:16" x14ac:dyDescent="0.25">
      <c r="G900" s="3" t="s">
        <v>207</v>
      </c>
      <c r="N900" s="1">
        <v>729.97544628044329</v>
      </c>
      <c r="O900" s="1">
        <v>830</v>
      </c>
      <c r="P900" s="1">
        <v>830</v>
      </c>
    </row>
    <row r="901" spans="3:16" x14ac:dyDescent="0.25">
      <c r="G901" s="3" t="s">
        <v>210</v>
      </c>
      <c r="N901" s="1">
        <v>12336.824673170084</v>
      </c>
      <c r="O901" s="1">
        <v>18300</v>
      </c>
      <c r="P901" s="1">
        <v>18300</v>
      </c>
    </row>
    <row r="902" spans="3:16" x14ac:dyDescent="0.25">
      <c r="E902">
        <v>52</v>
      </c>
      <c r="F902" t="s">
        <v>32</v>
      </c>
      <c r="G902" s="3" t="s">
        <v>36</v>
      </c>
      <c r="N902" s="1">
        <v>23521.95</v>
      </c>
      <c r="O902" s="1">
        <v>25439.25</v>
      </c>
      <c r="P902" s="1">
        <v>20510.25</v>
      </c>
    </row>
    <row r="903" spans="3:16" x14ac:dyDescent="0.25">
      <c r="G903" s="3" t="s">
        <v>206</v>
      </c>
      <c r="N903" s="1">
        <v>8895.7228084146263</v>
      </c>
      <c r="O903" s="1">
        <v>2904</v>
      </c>
      <c r="P903" s="1">
        <v>2347</v>
      </c>
    </row>
    <row r="904" spans="3:16" x14ac:dyDescent="0.25">
      <c r="E904">
        <v>61</v>
      </c>
      <c r="F904" t="s">
        <v>33</v>
      </c>
      <c r="G904" s="3" t="s">
        <v>206</v>
      </c>
      <c r="N904" s="1">
        <v>2600</v>
      </c>
      <c r="O904" s="1">
        <v>2600</v>
      </c>
      <c r="P904" s="1">
        <v>2600</v>
      </c>
    </row>
    <row r="905" spans="3:16" ht="30" x14ac:dyDescent="0.25">
      <c r="C905" t="s">
        <v>88</v>
      </c>
      <c r="D905" s="2" t="s">
        <v>89</v>
      </c>
      <c r="E905">
        <v>12</v>
      </c>
      <c r="F905" t="s">
        <v>13</v>
      </c>
      <c r="G905" s="3" t="s">
        <v>36</v>
      </c>
      <c r="N905" s="1">
        <v>1525.98022496516</v>
      </c>
      <c r="O905" s="1"/>
      <c r="P905" s="1"/>
    </row>
    <row r="906" spans="3:16" x14ac:dyDescent="0.25">
      <c r="G906" s="3" t="s">
        <v>206</v>
      </c>
      <c r="N906" s="1">
        <v>15434.097750348395</v>
      </c>
      <c r="O906" s="1"/>
      <c r="P906" s="1"/>
    </row>
    <row r="907" spans="3:16" x14ac:dyDescent="0.25">
      <c r="G907" s="3" t="s">
        <v>210</v>
      </c>
      <c r="N907" s="1">
        <v>293689.57264582918</v>
      </c>
      <c r="O907" s="1"/>
      <c r="P907" s="1"/>
    </row>
    <row r="908" spans="3:16" x14ac:dyDescent="0.25">
      <c r="G908" s="3" t="s">
        <v>212</v>
      </c>
      <c r="N908" s="1">
        <v>179661.43320724668</v>
      </c>
      <c r="O908" s="1"/>
      <c r="P908" s="1"/>
    </row>
    <row r="909" spans="3:16" x14ac:dyDescent="0.25">
      <c r="E909">
        <v>563</v>
      </c>
      <c r="F909" t="s">
        <v>107</v>
      </c>
      <c r="G909" s="3" t="s">
        <v>36</v>
      </c>
      <c r="N909" s="1">
        <v>8647.221274802574</v>
      </c>
      <c r="O909" s="1"/>
      <c r="P909" s="1"/>
    </row>
    <row r="910" spans="3:16" x14ac:dyDescent="0.25">
      <c r="G910" s="3" t="s">
        <v>206</v>
      </c>
      <c r="N910" s="1">
        <v>87459.887251974244</v>
      </c>
      <c r="O910" s="1"/>
      <c r="P910" s="1"/>
    </row>
    <row r="911" spans="3:16" x14ac:dyDescent="0.25">
      <c r="G911" s="3" t="s">
        <v>210</v>
      </c>
      <c r="N911" s="1">
        <v>1664240.9116596985</v>
      </c>
      <c r="O911" s="1"/>
      <c r="P911" s="1"/>
    </row>
    <row r="912" spans="3:16" x14ac:dyDescent="0.25">
      <c r="G912" s="3" t="s">
        <v>212</v>
      </c>
      <c r="N912" s="1">
        <v>1018081.4548410645</v>
      </c>
      <c r="O912" s="1"/>
      <c r="P912" s="1"/>
    </row>
    <row r="913" spans="1:16" ht="45" x14ac:dyDescent="0.25">
      <c r="A913" s="2" t="s">
        <v>138</v>
      </c>
      <c r="B913" t="s">
        <v>221</v>
      </c>
      <c r="C913" t="s">
        <v>0</v>
      </c>
      <c r="D913" s="2" t="s">
        <v>1</v>
      </c>
      <c r="E913">
        <v>11</v>
      </c>
      <c r="F913" t="s">
        <v>2</v>
      </c>
      <c r="G913" s="3" t="s">
        <v>36</v>
      </c>
      <c r="N913" s="1">
        <v>2471783.9720358164</v>
      </c>
      <c r="O913" s="1">
        <v>2483524.2036288483</v>
      </c>
      <c r="P913" s="1">
        <v>2495324.5778751024</v>
      </c>
    </row>
    <row r="914" spans="1:16" x14ac:dyDescent="0.25">
      <c r="G914" s="3" t="s">
        <v>206</v>
      </c>
      <c r="N914" s="1">
        <v>58595.973983472155</v>
      </c>
      <c r="O914" s="1">
        <v>58874.287263584032</v>
      </c>
      <c r="P914" s="1">
        <v>59154.026282103194</v>
      </c>
    </row>
    <row r="915" spans="1:16" ht="30" x14ac:dyDescent="0.25">
      <c r="C915" t="s">
        <v>24</v>
      </c>
      <c r="D915" s="2" t="s">
        <v>25</v>
      </c>
      <c r="E915">
        <v>11</v>
      </c>
      <c r="F915" t="s">
        <v>2</v>
      </c>
      <c r="G915" s="3" t="s">
        <v>206</v>
      </c>
      <c r="N915" s="1">
        <v>264648.67439405515</v>
      </c>
      <c r="O915" s="1">
        <v>264648.67439405515</v>
      </c>
      <c r="P915" s="1">
        <v>264648.67439405515</v>
      </c>
    </row>
    <row r="916" spans="1:16" x14ac:dyDescent="0.25">
      <c r="G916" s="3" t="s">
        <v>207</v>
      </c>
      <c r="N916" s="1">
        <v>1478.5162294810905</v>
      </c>
      <c r="O916" s="1">
        <v>1478.5162294810905</v>
      </c>
      <c r="P916" s="1">
        <v>1478.5162294810905</v>
      </c>
    </row>
    <row r="917" spans="1:16" x14ac:dyDescent="0.25">
      <c r="G917" s="3" t="s">
        <v>209</v>
      </c>
      <c r="N917" s="1">
        <v>14455.238684356376</v>
      </c>
      <c r="O917" s="1">
        <v>14455.238684356376</v>
      </c>
      <c r="P917" s="1">
        <v>14455.238684356376</v>
      </c>
    </row>
    <row r="918" spans="1:16" x14ac:dyDescent="0.25">
      <c r="G918" s="3" t="s">
        <v>210</v>
      </c>
      <c r="N918" s="1">
        <v>97817.029151212148</v>
      </c>
      <c r="O918" s="1">
        <v>97817.029151212148</v>
      </c>
      <c r="P918" s="1">
        <v>97817.029151212148</v>
      </c>
    </row>
    <row r="919" spans="1:16" ht="30" x14ac:dyDescent="0.25">
      <c r="C919" t="s">
        <v>48</v>
      </c>
      <c r="D919" s="2" t="s">
        <v>49</v>
      </c>
      <c r="E919">
        <v>51</v>
      </c>
      <c r="F919" t="s">
        <v>31</v>
      </c>
      <c r="G919" s="3" t="s">
        <v>36</v>
      </c>
      <c r="N919" s="1">
        <v>6236</v>
      </c>
      <c r="O919" s="1"/>
      <c r="P919" s="1"/>
    </row>
    <row r="920" spans="1:16" ht="30" x14ac:dyDescent="0.25">
      <c r="C920" t="s">
        <v>54</v>
      </c>
      <c r="D920" s="2" t="s">
        <v>55</v>
      </c>
      <c r="E920">
        <v>31</v>
      </c>
      <c r="F920" t="s">
        <v>37</v>
      </c>
      <c r="G920" s="3" t="s">
        <v>36</v>
      </c>
      <c r="N920" s="1">
        <v>38754</v>
      </c>
      <c r="O920" s="1">
        <v>39955</v>
      </c>
      <c r="P920" s="1">
        <v>39955</v>
      </c>
    </row>
    <row r="921" spans="1:16" x14ac:dyDescent="0.25">
      <c r="G921" s="3" t="s">
        <v>206</v>
      </c>
      <c r="N921" s="1">
        <v>4977</v>
      </c>
      <c r="O921" s="1">
        <v>5131</v>
      </c>
      <c r="P921" s="1">
        <v>5131</v>
      </c>
    </row>
    <row r="922" spans="1:16" ht="30" x14ac:dyDescent="0.25">
      <c r="C922" t="s">
        <v>90</v>
      </c>
      <c r="D922" s="2" t="s">
        <v>91</v>
      </c>
      <c r="E922">
        <v>12</v>
      </c>
      <c r="F922" t="s">
        <v>13</v>
      </c>
      <c r="G922" s="3" t="s">
        <v>36</v>
      </c>
      <c r="N922" s="1">
        <v>16350.092864144801</v>
      </c>
      <c r="O922" s="1"/>
      <c r="P922" s="1"/>
    </row>
    <row r="923" spans="1:16" x14ac:dyDescent="0.25">
      <c r="E923">
        <v>561</v>
      </c>
      <c r="F923" t="s">
        <v>92</v>
      </c>
      <c r="G923" s="3" t="s">
        <v>36</v>
      </c>
      <c r="N923" s="1">
        <v>92650.526230153861</v>
      </c>
      <c r="O923" s="1"/>
      <c r="P923" s="1"/>
    </row>
    <row r="924" spans="1:16" ht="45" x14ac:dyDescent="0.25">
      <c r="A924" s="2" t="s">
        <v>139</v>
      </c>
      <c r="B924" t="s">
        <v>221</v>
      </c>
      <c r="C924" t="s">
        <v>0</v>
      </c>
      <c r="D924" s="2" t="s">
        <v>1</v>
      </c>
      <c r="E924">
        <v>11</v>
      </c>
      <c r="F924" t="s">
        <v>2</v>
      </c>
      <c r="G924" s="3" t="s">
        <v>36</v>
      </c>
      <c r="N924" s="1">
        <v>1759907.8687678373</v>
      </c>
      <c r="O924" s="1">
        <v>1768266.9026459951</v>
      </c>
      <c r="P924" s="1">
        <v>1776668.7580368132</v>
      </c>
    </row>
    <row r="925" spans="1:16" x14ac:dyDescent="0.25">
      <c r="G925" s="3" t="s">
        <v>206</v>
      </c>
      <c r="N925" s="1">
        <v>91029.818995029578</v>
      </c>
      <c r="O925" s="1">
        <v>91462.18329909668</v>
      </c>
      <c r="P925" s="1">
        <v>91896.762511464229</v>
      </c>
    </row>
    <row r="926" spans="1:16" ht="30" x14ac:dyDescent="0.25">
      <c r="C926" t="s">
        <v>24</v>
      </c>
      <c r="D926" s="2" t="s">
        <v>25</v>
      </c>
      <c r="E926">
        <v>11</v>
      </c>
      <c r="F926" t="s">
        <v>2</v>
      </c>
      <c r="G926" s="3" t="s">
        <v>206</v>
      </c>
      <c r="N926" s="1">
        <v>132035.23429258142</v>
      </c>
      <c r="O926" s="1">
        <v>132035.23429258142</v>
      </c>
      <c r="P926" s="1">
        <v>132035.23429258142</v>
      </c>
    </row>
    <row r="927" spans="1:16" x14ac:dyDescent="0.25">
      <c r="G927" s="3" t="s">
        <v>207</v>
      </c>
      <c r="N927" s="1">
        <v>602.67442652150578</v>
      </c>
      <c r="O927" s="1">
        <v>602.67442652150578</v>
      </c>
      <c r="P927" s="1">
        <v>602.67442652150578</v>
      </c>
    </row>
    <row r="928" spans="1:16" ht="30" x14ac:dyDescent="0.25">
      <c r="C928" t="s">
        <v>54</v>
      </c>
      <c r="D928" s="2" t="s">
        <v>55</v>
      </c>
      <c r="E928">
        <v>31</v>
      </c>
      <c r="F928" t="s">
        <v>37</v>
      </c>
      <c r="G928" s="3" t="s">
        <v>36</v>
      </c>
      <c r="N928" s="1">
        <v>33844</v>
      </c>
      <c r="O928" s="1">
        <v>33844</v>
      </c>
      <c r="P928" s="1">
        <v>33844</v>
      </c>
    </row>
    <row r="929" spans="3:16" x14ac:dyDescent="0.25">
      <c r="G929" s="3" t="s">
        <v>206</v>
      </c>
      <c r="N929" s="1">
        <v>100429</v>
      </c>
      <c r="O929" s="1">
        <v>100429</v>
      </c>
      <c r="P929" s="1">
        <v>100429</v>
      </c>
    </row>
    <row r="930" spans="3:16" x14ac:dyDescent="0.25">
      <c r="G930" s="3" t="s">
        <v>210</v>
      </c>
      <c r="N930" s="1">
        <v>195727</v>
      </c>
      <c r="O930" s="1">
        <v>215727</v>
      </c>
      <c r="P930" s="1">
        <v>265727</v>
      </c>
    </row>
    <row r="931" spans="3:16" x14ac:dyDescent="0.25">
      <c r="E931">
        <v>43</v>
      </c>
      <c r="F931" t="s">
        <v>29</v>
      </c>
      <c r="G931" s="3" t="s">
        <v>36</v>
      </c>
      <c r="N931" s="1">
        <v>13253</v>
      </c>
      <c r="O931" s="1">
        <v>14563</v>
      </c>
      <c r="P931" s="1">
        <v>14563</v>
      </c>
    </row>
    <row r="932" spans="3:16" x14ac:dyDescent="0.25">
      <c r="G932" s="3" t="s">
        <v>206</v>
      </c>
      <c r="N932" s="1">
        <v>33115</v>
      </c>
      <c r="O932" s="1">
        <v>33115</v>
      </c>
      <c r="P932" s="1">
        <v>33115</v>
      </c>
    </row>
    <row r="933" spans="3:16" x14ac:dyDescent="0.25">
      <c r="G933" s="3" t="s">
        <v>210</v>
      </c>
      <c r="N933" s="1">
        <v>43632</v>
      </c>
      <c r="O933" s="1">
        <v>52322</v>
      </c>
      <c r="P933" s="1">
        <v>62322</v>
      </c>
    </row>
    <row r="934" spans="3:16" x14ac:dyDescent="0.25">
      <c r="E934">
        <v>52</v>
      </c>
      <c r="F934" t="s">
        <v>32</v>
      </c>
      <c r="G934" s="3" t="s">
        <v>36</v>
      </c>
      <c r="N934" s="1">
        <v>25915</v>
      </c>
      <c r="O934" s="1">
        <v>26684</v>
      </c>
      <c r="P934" s="1"/>
    </row>
    <row r="935" spans="3:16" x14ac:dyDescent="0.25">
      <c r="G935" s="3" t="s">
        <v>213</v>
      </c>
      <c r="N935" s="1">
        <v>5309</v>
      </c>
      <c r="O935" s="1"/>
      <c r="P935" s="1"/>
    </row>
    <row r="936" spans="3:16" x14ac:dyDescent="0.25">
      <c r="E936">
        <v>61</v>
      </c>
      <c r="F936" t="s">
        <v>33</v>
      </c>
      <c r="G936" s="3" t="s">
        <v>36</v>
      </c>
      <c r="N936" s="1">
        <v>75295</v>
      </c>
      <c r="O936" s="1"/>
      <c r="P936" s="1"/>
    </row>
    <row r="937" spans="3:16" x14ac:dyDescent="0.25">
      <c r="G937" s="3" t="s">
        <v>206</v>
      </c>
      <c r="N937" s="1">
        <v>59725</v>
      </c>
      <c r="O937" s="1"/>
      <c r="P937" s="1"/>
    </row>
    <row r="938" spans="3:16" ht="30" x14ac:dyDescent="0.25">
      <c r="C938" t="s">
        <v>88</v>
      </c>
      <c r="D938" s="2" t="s">
        <v>89</v>
      </c>
      <c r="E938">
        <v>563</v>
      </c>
      <c r="F938" t="s">
        <v>107</v>
      </c>
      <c r="G938" s="3" t="s">
        <v>36</v>
      </c>
      <c r="N938" s="1">
        <v>42139</v>
      </c>
      <c r="O938" s="1">
        <v>14180</v>
      </c>
      <c r="P938" s="1"/>
    </row>
    <row r="939" spans="3:16" x14ac:dyDescent="0.25">
      <c r="G939" s="3" t="s">
        <v>206</v>
      </c>
      <c r="N939" s="1">
        <v>118268</v>
      </c>
      <c r="O939" s="1">
        <v>22855</v>
      </c>
      <c r="P939" s="1"/>
    </row>
    <row r="940" spans="3:16" x14ac:dyDescent="0.25">
      <c r="G940" s="3" t="s">
        <v>213</v>
      </c>
      <c r="N940" s="1">
        <v>5912</v>
      </c>
      <c r="O940" s="1"/>
      <c r="P940" s="1"/>
    </row>
    <row r="941" spans="3:16" x14ac:dyDescent="0.25">
      <c r="G941" s="3" t="s">
        <v>210</v>
      </c>
      <c r="N941" s="1">
        <v>166657</v>
      </c>
      <c r="O941" s="1"/>
      <c r="P941" s="1"/>
    </row>
    <row r="942" spans="3:16" ht="30" x14ac:dyDescent="0.25">
      <c r="C942" t="s">
        <v>90</v>
      </c>
      <c r="D942" s="2" t="s">
        <v>91</v>
      </c>
      <c r="E942">
        <v>12</v>
      </c>
      <c r="F942" t="s">
        <v>13</v>
      </c>
      <c r="G942" s="3" t="s">
        <v>36</v>
      </c>
      <c r="N942" s="1">
        <v>2868.5383329103074</v>
      </c>
      <c r="O942" s="1"/>
      <c r="P942" s="1"/>
    </row>
    <row r="943" spans="3:16" x14ac:dyDescent="0.25">
      <c r="G943" s="3" t="s">
        <v>206</v>
      </c>
      <c r="N943" s="1">
        <v>12121.506892259267</v>
      </c>
      <c r="O943" s="1"/>
      <c r="P943" s="1"/>
    </row>
    <row r="944" spans="3:16" x14ac:dyDescent="0.25">
      <c r="G944" s="3" t="s">
        <v>215</v>
      </c>
      <c r="N944" s="1">
        <v>930.04980436432641</v>
      </c>
      <c r="O944" s="1"/>
      <c r="P944" s="1"/>
    </row>
    <row r="945" spans="1:16" x14ac:dyDescent="0.25">
      <c r="G945" s="3" t="s">
        <v>213</v>
      </c>
      <c r="N945" s="1">
        <v>391.84537260585995</v>
      </c>
      <c r="O945" s="1"/>
      <c r="P945" s="1"/>
    </row>
    <row r="946" spans="1:16" x14ac:dyDescent="0.25">
      <c r="G946" s="3" t="s">
        <v>210</v>
      </c>
      <c r="N946" s="1">
        <v>9824.1161827268625</v>
      </c>
      <c r="O946" s="1"/>
      <c r="P946" s="1"/>
    </row>
    <row r="947" spans="1:16" x14ac:dyDescent="0.25">
      <c r="E947">
        <v>561</v>
      </c>
      <c r="F947" t="s">
        <v>92</v>
      </c>
      <c r="G947" s="3" t="s">
        <v>36</v>
      </c>
      <c r="N947" s="1">
        <v>16255.050390607905</v>
      </c>
      <c r="O947" s="1"/>
      <c r="P947" s="1"/>
    </row>
    <row r="948" spans="1:16" x14ac:dyDescent="0.25">
      <c r="G948" s="3" t="s">
        <v>206</v>
      </c>
      <c r="N948" s="1">
        <v>68688.538369250469</v>
      </c>
      <c r="O948" s="1"/>
      <c r="P948" s="1"/>
    </row>
    <row r="949" spans="1:16" x14ac:dyDescent="0.25">
      <c r="G949" s="3" t="s">
        <v>215</v>
      </c>
      <c r="N949" s="1">
        <v>5270.2821720283619</v>
      </c>
      <c r="O949" s="1"/>
      <c r="P949" s="1"/>
    </row>
    <row r="950" spans="1:16" x14ac:dyDescent="0.25">
      <c r="G950" s="3" t="s">
        <v>213</v>
      </c>
      <c r="N950" s="1">
        <v>2220.4570892286356</v>
      </c>
      <c r="O950" s="1"/>
      <c r="P950" s="1"/>
    </row>
    <row r="951" spans="1:16" x14ac:dyDescent="0.25">
      <c r="G951" s="3" t="s">
        <v>210</v>
      </c>
      <c r="N951" s="1">
        <v>55669.991145418971</v>
      </c>
      <c r="O951" s="1"/>
      <c r="P951" s="1"/>
    </row>
    <row r="952" spans="1:16" ht="30" x14ac:dyDescent="0.25">
      <c r="A952" s="2" t="s">
        <v>140</v>
      </c>
      <c r="B952" t="s">
        <v>221</v>
      </c>
      <c r="C952" t="s">
        <v>16</v>
      </c>
      <c r="D952" s="2" t="s">
        <v>17</v>
      </c>
      <c r="E952">
        <v>11</v>
      </c>
      <c r="F952" t="s">
        <v>2</v>
      </c>
      <c r="G952" s="3" t="s">
        <v>36</v>
      </c>
      <c r="N952" s="1">
        <v>1954738.9292833656</v>
      </c>
      <c r="O952" s="1">
        <v>1963848.6999411187</v>
      </c>
      <c r="P952" s="1">
        <v>1973001.1080165505</v>
      </c>
    </row>
    <row r="953" spans="1:16" x14ac:dyDescent="0.25">
      <c r="G953" s="3" t="s">
        <v>206</v>
      </c>
      <c r="N953" s="1">
        <v>3606.8873087278789</v>
      </c>
      <c r="O953" s="1">
        <v>3623.6966716963229</v>
      </c>
      <c r="P953" s="1">
        <v>3640.5847092940985</v>
      </c>
    </row>
    <row r="954" spans="1:16" x14ac:dyDescent="0.25">
      <c r="C954" t="s">
        <v>22</v>
      </c>
      <c r="D954" s="2" t="s">
        <v>23</v>
      </c>
      <c r="E954">
        <v>11</v>
      </c>
      <c r="F954" t="s">
        <v>2</v>
      </c>
      <c r="G954" s="3" t="s">
        <v>206</v>
      </c>
      <c r="N954" s="1">
        <v>32512.94</v>
      </c>
      <c r="O954" s="1">
        <v>32512.94</v>
      </c>
      <c r="P954" s="1">
        <v>32512.94</v>
      </c>
    </row>
    <row r="955" spans="1:16" ht="30" x14ac:dyDescent="0.25">
      <c r="C955" t="s">
        <v>24</v>
      </c>
      <c r="D955" s="2" t="s">
        <v>25</v>
      </c>
      <c r="E955">
        <v>11</v>
      </c>
      <c r="F955" t="s">
        <v>2</v>
      </c>
      <c r="G955" s="3" t="s">
        <v>206</v>
      </c>
      <c r="N955" s="1">
        <v>287033.21436516719</v>
      </c>
      <c r="O955" s="1">
        <v>287033.21436516719</v>
      </c>
      <c r="P955" s="1">
        <v>287033.21436516719</v>
      </c>
    </row>
    <row r="956" spans="1:16" ht="30" x14ac:dyDescent="0.25">
      <c r="C956" t="s">
        <v>44</v>
      </c>
      <c r="D956" s="2" t="s">
        <v>45</v>
      </c>
      <c r="E956">
        <v>51</v>
      </c>
      <c r="F956" t="s">
        <v>31</v>
      </c>
      <c r="G956" s="3" t="s">
        <v>36</v>
      </c>
      <c r="N956" s="1">
        <v>72100</v>
      </c>
      <c r="O956" s="1">
        <v>3800</v>
      </c>
      <c r="P956" s="1"/>
    </row>
    <row r="957" spans="1:16" x14ac:dyDescent="0.25">
      <c r="G957" s="3" t="s">
        <v>206</v>
      </c>
      <c r="N957" s="1">
        <v>15000</v>
      </c>
      <c r="O957" s="1"/>
      <c r="P957" s="1"/>
    </row>
    <row r="958" spans="1:16" x14ac:dyDescent="0.25">
      <c r="E958">
        <v>52</v>
      </c>
      <c r="F958" t="s">
        <v>32</v>
      </c>
      <c r="G958" s="3" t="s">
        <v>36</v>
      </c>
      <c r="N958" s="1">
        <v>4000</v>
      </c>
      <c r="O958" s="1">
        <v>1500</v>
      </c>
      <c r="P958" s="1"/>
    </row>
    <row r="959" spans="1:16" x14ac:dyDescent="0.25">
      <c r="G959" s="3" t="s">
        <v>206</v>
      </c>
      <c r="N959" s="1">
        <v>49000</v>
      </c>
      <c r="O959" s="1">
        <v>11500</v>
      </c>
      <c r="P959" s="1"/>
    </row>
    <row r="960" spans="1:16" x14ac:dyDescent="0.25">
      <c r="E960">
        <v>61</v>
      </c>
      <c r="F960" t="s">
        <v>33</v>
      </c>
      <c r="G960" s="3" t="s">
        <v>36</v>
      </c>
      <c r="N960" s="1">
        <v>2800</v>
      </c>
      <c r="O960" s="1"/>
      <c r="P960" s="1"/>
    </row>
    <row r="961" spans="3:16" ht="45" x14ac:dyDescent="0.25">
      <c r="C961" t="s">
        <v>67</v>
      </c>
      <c r="D961" s="2" t="s">
        <v>68</v>
      </c>
      <c r="E961">
        <v>31</v>
      </c>
      <c r="F961" t="s">
        <v>37</v>
      </c>
      <c r="G961" s="3" t="s">
        <v>206</v>
      </c>
      <c r="N961" s="1">
        <v>383100</v>
      </c>
      <c r="O961" s="1">
        <v>353500</v>
      </c>
      <c r="P961" s="1">
        <v>367800</v>
      </c>
    </row>
    <row r="962" spans="3:16" x14ac:dyDescent="0.25">
      <c r="G962" s="3" t="s">
        <v>207</v>
      </c>
      <c r="N962" s="1">
        <v>6000</v>
      </c>
      <c r="O962" s="1">
        <v>6000</v>
      </c>
      <c r="P962" s="1">
        <v>6000</v>
      </c>
    </row>
    <row r="963" spans="3:16" x14ac:dyDescent="0.25">
      <c r="G963" s="3" t="s">
        <v>208</v>
      </c>
      <c r="N963" s="1">
        <v>15000</v>
      </c>
      <c r="O963" s="1">
        <v>15500</v>
      </c>
      <c r="P963" s="1">
        <v>15500</v>
      </c>
    </row>
    <row r="964" spans="3:16" x14ac:dyDescent="0.25">
      <c r="G964" s="3" t="s">
        <v>211</v>
      </c>
      <c r="N964" s="1">
        <v>1000</v>
      </c>
      <c r="O964" s="1">
        <v>1000</v>
      </c>
      <c r="P964" s="1">
        <v>1000</v>
      </c>
    </row>
    <row r="965" spans="3:16" x14ac:dyDescent="0.25">
      <c r="G965" s="3" t="s">
        <v>210</v>
      </c>
      <c r="N965" s="1">
        <v>25000</v>
      </c>
      <c r="O965" s="1">
        <v>27000</v>
      </c>
      <c r="P965" s="1">
        <v>30000</v>
      </c>
    </row>
    <row r="966" spans="3:16" x14ac:dyDescent="0.25">
      <c r="E966">
        <v>43</v>
      </c>
      <c r="F966" t="s">
        <v>29</v>
      </c>
      <c r="G966" s="3" t="s">
        <v>36</v>
      </c>
      <c r="N966" s="1">
        <v>902000</v>
      </c>
      <c r="O966" s="1">
        <v>913900</v>
      </c>
      <c r="P966" s="1">
        <v>926050</v>
      </c>
    </row>
    <row r="967" spans="3:16" x14ac:dyDescent="0.25">
      <c r="G967" s="3" t="s">
        <v>206</v>
      </c>
      <c r="N967" s="1">
        <v>97600</v>
      </c>
      <c r="O967" s="1">
        <v>97150</v>
      </c>
      <c r="P967" s="1">
        <v>99200</v>
      </c>
    </row>
    <row r="968" spans="3:16" x14ac:dyDescent="0.25">
      <c r="E968">
        <v>51</v>
      </c>
      <c r="F968" t="s">
        <v>31</v>
      </c>
      <c r="G968" s="3" t="s">
        <v>206</v>
      </c>
      <c r="N968" s="1">
        <v>250000</v>
      </c>
      <c r="O968" s="1">
        <v>300000</v>
      </c>
      <c r="P968" s="1">
        <v>300000</v>
      </c>
    </row>
    <row r="969" spans="3:16" x14ac:dyDescent="0.25">
      <c r="G969" s="3" t="s">
        <v>207</v>
      </c>
      <c r="N969" s="1">
        <v>15000</v>
      </c>
      <c r="O969" s="1"/>
      <c r="P969" s="1"/>
    </row>
    <row r="970" spans="3:16" x14ac:dyDescent="0.25">
      <c r="G970" s="3" t="s">
        <v>209</v>
      </c>
      <c r="N970" s="1">
        <v>35000</v>
      </c>
      <c r="O970" s="1"/>
      <c r="P970" s="1"/>
    </row>
    <row r="971" spans="3:16" x14ac:dyDescent="0.25">
      <c r="E971">
        <v>52</v>
      </c>
      <c r="F971" t="s">
        <v>32</v>
      </c>
      <c r="G971" s="3" t="s">
        <v>206</v>
      </c>
      <c r="N971" s="1">
        <v>140000</v>
      </c>
      <c r="O971" s="1"/>
      <c r="P971" s="1"/>
    </row>
    <row r="972" spans="3:16" x14ac:dyDescent="0.25">
      <c r="E972">
        <v>61</v>
      </c>
      <c r="F972" t="s">
        <v>33</v>
      </c>
      <c r="G972" s="3" t="s">
        <v>36</v>
      </c>
      <c r="N972" s="1">
        <v>3000</v>
      </c>
      <c r="O972" s="1"/>
      <c r="P972" s="1"/>
    </row>
    <row r="973" spans="3:16" x14ac:dyDescent="0.25">
      <c r="G973" s="3" t="s">
        <v>206</v>
      </c>
      <c r="N973" s="1">
        <v>5000</v>
      </c>
      <c r="O973" s="1">
        <v>3000</v>
      </c>
      <c r="P973" s="1">
        <v>3000</v>
      </c>
    </row>
    <row r="974" spans="3:16" x14ac:dyDescent="0.25">
      <c r="G974" s="3" t="s">
        <v>207</v>
      </c>
      <c r="N974" s="1">
        <v>3200</v>
      </c>
      <c r="O974" s="1">
        <v>500</v>
      </c>
      <c r="P974" s="1">
        <v>100</v>
      </c>
    </row>
    <row r="975" spans="3:16" ht="30" x14ac:dyDescent="0.25">
      <c r="C975" t="s">
        <v>90</v>
      </c>
      <c r="D975" s="2" t="s">
        <v>91</v>
      </c>
      <c r="E975">
        <v>12</v>
      </c>
      <c r="F975" t="s">
        <v>13</v>
      </c>
      <c r="G975" s="3" t="s">
        <v>36</v>
      </c>
      <c r="N975" s="1">
        <v>10271.449792951043</v>
      </c>
      <c r="O975" s="1"/>
      <c r="P975" s="1"/>
    </row>
    <row r="976" spans="3:16" x14ac:dyDescent="0.25">
      <c r="E976">
        <v>561</v>
      </c>
      <c r="F976" t="s">
        <v>92</v>
      </c>
      <c r="G976" s="3" t="s">
        <v>36</v>
      </c>
      <c r="N976" s="1">
        <v>58204.882160055917</v>
      </c>
      <c r="O976" s="1"/>
      <c r="P976" s="1"/>
    </row>
    <row r="977" spans="1:16" ht="45" x14ac:dyDescent="0.25">
      <c r="A977" s="2" t="s">
        <v>141</v>
      </c>
      <c r="B977" t="s">
        <v>221</v>
      </c>
      <c r="C977" t="s">
        <v>0</v>
      </c>
      <c r="D977" s="2" t="s">
        <v>1</v>
      </c>
      <c r="E977">
        <v>11</v>
      </c>
      <c r="F977" t="s">
        <v>2</v>
      </c>
      <c r="G977" s="3" t="s">
        <v>36</v>
      </c>
      <c r="N977" s="1">
        <v>3286491.5591526222</v>
      </c>
      <c r="O977" s="1">
        <v>3302101.4071286242</v>
      </c>
      <c r="P977" s="1">
        <v>3317791.220961025</v>
      </c>
    </row>
    <row r="978" spans="1:16" x14ac:dyDescent="0.25">
      <c r="G978" s="3" t="s">
        <v>206</v>
      </c>
      <c r="N978" s="1">
        <v>60866.981275532351</v>
      </c>
      <c r="O978" s="1">
        <v>61156.081158300396</v>
      </c>
      <c r="P978" s="1">
        <v>61446.662036895315</v>
      </c>
    </row>
    <row r="979" spans="1:16" ht="30" x14ac:dyDescent="0.25">
      <c r="C979" t="s">
        <v>9</v>
      </c>
      <c r="D979" s="2" t="s">
        <v>10</v>
      </c>
      <c r="E979">
        <v>11</v>
      </c>
      <c r="F979" t="s">
        <v>2</v>
      </c>
      <c r="G979" s="3" t="s">
        <v>206</v>
      </c>
      <c r="N979" s="1">
        <v>5375</v>
      </c>
      <c r="O979" s="1">
        <v>5375</v>
      </c>
      <c r="P979" s="1">
        <v>5375</v>
      </c>
    </row>
    <row r="980" spans="1:16" ht="30" x14ac:dyDescent="0.25">
      <c r="C980" t="s">
        <v>24</v>
      </c>
      <c r="D980" s="2" t="s">
        <v>25</v>
      </c>
      <c r="E980">
        <v>11</v>
      </c>
      <c r="F980" t="s">
        <v>2</v>
      </c>
      <c r="G980" s="3" t="s">
        <v>206</v>
      </c>
      <c r="N980" s="1">
        <v>202933.68871229014</v>
      </c>
      <c r="O980" s="1">
        <v>202933.68871229014</v>
      </c>
      <c r="P980" s="1">
        <v>202933.68871229014</v>
      </c>
    </row>
    <row r="981" spans="1:16" ht="30" x14ac:dyDescent="0.25">
      <c r="C981" t="s">
        <v>54</v>
      </c>
      <c r="D981" s="2" t="s">
        <v>55</v>
      </c>
      <c r="E981">
        <v>31</v>
      </c>
      <c r="F981" t="s">
        <v>37</v>
      </c>
      <c r="G981" s="3" t="s">
        <v>36</v>
      </c>
      <c r="N981" s="1">
        <v>25000</v>
      </c>
      <c r="O981" s="1">
        <v>25500</v>
      </c>
      <c r="P981" s="1">
        <v>25500</v>
      </c>
    </row>
    <row r="982" spans="1:16" x14ac:dyDescent="0.25">
      <c r="G982" s="3" t="s">
        <v>206</v>
      </c>
      <c r="N982" s="1">
        <v>28400</v>
      </c>
      <c r="O982" s="1">
        <v>29300</v>
      </c>
      <c r="P982" s="1">
        <v>29300</v>
      </c>
    </row>
    <row r="983" spans="1:16" x14ac:dyDescent="0.25">
      <c r="G983" s="3" t="s">
        <v>210</v>
      </c>
      <c r="N983" s="1">
        <v>17300</v>
      </c>
      <c r="O983" s="1">
        <v>15500</v>
      </c>
      <c r="P983" s="1">
        <v>15600</v>
      </c>
    </row>
    <row r="984" spans="1:16" x14ac:dyDescent="0.25">
      <c r="E984">
        <v>43</v>
      </c>
      <c r="F984" t="s">
        <v>29</v>
      </c>
      <c r="G984" s="3" t="s">
        <v>36</v>
      </c>
      <c r="N984" s="1">
        <v>34000</v>
      </c>
      <c r="O984" s="1">
        <v>35000</v>
      </c>
      <c r="P984" s="1">
        <v>35000</v>
      </c>
    </row>
    <row r="985" spans="1:16" x14ac:dyDescent="0.25">
      <c r="G985" s="3" t="s">
        <v>206</v>
      </c>
      <c r="N985" s="1">
        <v>79350</v>
      </c>
      <c r="O985" s="1">
        <v>81100</v>
      </c>
      <c r="P985" s="1">
        <v>81100</v>
      </c>
    </row>
    <row r="986" spans="1:16" x14ac:dyDescent="0.25">
      <c r="G986" s="3" t="s">
        <v>207</v>
      </c>
      <c r="N986" s="1">
        <v>1800</v>
      </c>
      <c r="O986" s="1">
        <v>1500</v>
      </c>
      <c r="P986" s="1">
        <v>1500</v>
      </c>
    </row>
    <row r="987" spans="1:16" x14ac:dyDescent="0.25">
      <c r="G987" s="3" t="s">
        <v>211</v>
      </c>
      <c r="N987" s="1">
        <v>1950</v>
      </c>
      <c r="O987" s="1">
        <v>2000</v>
      </c>
      <c r="P987" s="1">
        <v>2000</v>
      </c>
    </row>
    <row r="988" spans="1:16" x14ac:dyDescent="0.25">
      <c r="G988" s="3" t="s">
        <v>210</v>
      </c>
      <c r="N988" s="1">
        <v>9000</v>
      </c>
      <c r="O988" s="1">
        <v>9500</v>
      </c>
      <c r="P988" s="1">
        <v>9500</v>
      </c>
    </row>
    <row r="989" spans="1:16" x14ac:dyDescent="0.25">
      <c r="E989">
        <v>52</v>
      </c>
      <c r="F989" t="s">
        <v>32</v>
      </c>
      <c r="G989" s="3" t="s">
        <v>36</v>
      </c>
      <c r="N989" s="1">
        <v>24415</v>
      </c>
      <c r="O989" s="1">
        <v>11120</v>
      </c>
      <c r="P989" s="1">
        <v>0</v>
      </c>
    </row>
    <row r="990" spans="1:16" x14ac:dyDescent="0.25">
      <c r="G990" s="3" t="s">
        <v>206</v>
      </c>
      <c r="N990" s="1">
        <v>10315</v>
      </c>
      <c r="O990" s="1">
        <v>4448</v>
      </c>
      <c r="P990" s="1">
        <v>0</v>
      </c>
    </row>
    <row r="991" spans="1:16" x14ac:dyDescent="0.25">
      <c r="E991">
        <v>61</v>
      </c>
      <c r="F991" t="s">
        <v>33</v>
      </c>
      <c r="G991" s="3" t="s">
        <v>206</v>
      </c>
      <c r="N991" s="1">
        <v>5520</v>
      </c>
      <c r="O991" s="1">
        <v>4110</v>
      </c>
      <c r="P991" s="1">
        <v>4340</v>
      </c>
    </row>
    <row r="992" spans="1:16" ht="45" x14ac:dyDescent="0.25">
      <c r="C992" t="s">
        <v>93</v>
      </c>
      <c r="D992" s="2" t="s">
        <v>94</v>
      </c>
      <c r="E992">
        <v>5761</v>
      </c>
      <c r="F992" t="s">
        <v>108</v>
      </c>
      <c r="G992" s="3" t="s">
        <v>206</v>
      </c>
      <c r="N992" s="1">
        <v>54077.607260931705</v>
      </c>
      <c r="O992" s="1">
        <v>0</v>
      </c>
      <c r="P992" s="1">
        <v>0</v>
      </c>
    </row>
    <row r="993" spans="1:16" x14ac:dyDescent="0.25">
      <c r="G993" s="3" t="s">
        <v>209</v>
      </c>
      <c r="N993" s="1">
        <v>507793.30985570687</v>
      </c>
      <c r="O993" s="1">
        <v>0</v>
      </c>
      <c r="P993" s="1">
        <v>0</v>
      </c>
    </row>
    <row r="994" spans="1:16" ht="45" x14ac:dyDescent="0.25">
      <c r="C994" t="s">
        <v>95</v>
      </c>
      <c r="D994" s="2" t="s">
        <v>96</v>
      </c>
      <c r="E994">
        <v>581</v>
      </c>
      <c r="F994" t="s">
        <v>85</v>
      </c>
      <c r="G994" s="3" t="s">
        <v>206</v>
      </c>
      <c r="N994" s="1">
        <v>0</v>
      </c>
      <c r="O994" s="1">
        <v>0</v>
      </c>
      <c r="P994" s="1">
        <v>0</v>
      </c>
    </row>
    <row r="995" spans="1:16" x14ac:dyDescent="0.25">
      <c r="G995" s="3" t="s">
        <v>209</v>
      </c>
      <c r="N995" s="1">
        <v>0</v>
      </c>
      <c r="O995" s="1">
        <v>0</v>
      </c>
      <c r="P995" s="1">
        <v>0</v>
      </c>
    </row>
    <row r="996" spans="1:16" ht="45" x14ac:dyDescent="0.25">
      <c r="A996" s="2" t="s">
        <v>142</v>
      </c>
      <c r="B996" t="s">
        <v>221</v>
      </c>
      <c r="C996" t="s">
        <v>3</v>
      </c>
      <c r="D996" s="2" t="s">
        <v>4</v>
      </c>
      <c r="E996">
        <v>11</v>
      </c>
      <c r="F996" t="s">
        <v>2</v>
      </c>
      <c r="G996" s="3" t="s">
        <v>36</v>
      </c>
      <c r="N996" s="1">
        <v>5616904.3082609614</v>
      </c>
      <c r="O996" s="1">
        <v>5643673.6641426627</v>
      </c>
      <c r="P996" s="1">
        <v>5670568.4721649094</v>
      </c>
    </row>
    <row r="997" spans="1:16" x14ac:dyDescent="0.25">
      <c r="G997" s="3" t="s">
        <v>206</v>
      </c>
      <c r="N997" s="1">
        <v>142250.18241847696</v>
      </c>
      <c r="O997" s="1">
        <v>142928.12627302983</v>
      </c>
      <c r="P997" s="1">
        <v>143609.24724951645</v>
      </c>
    </row>
    <row r="998" spans="1:16" ht="30" x14ac:dyDescent="0.25">
      <c r="C998" t="s">
        <v>24</v>
      </c>
      <c r="D998" s="2" t="s">
        <v>25</v>
      </c>
      <c r="E998">
        <v>11</v>
      </c>
      <c r="F998" t="s">
        <v>2</v>
      </c>
      <c r="G998" s="3" t="s">
        <v>206</v>
      </c>
      <c r="N998" s="1">
        <v>454895.35292227776</v>
      </c>
      <c r="O998" s="1">
        <v>454895.35292227776</v>
      </c>
      <c r="P998" s="1">
        <v>454895.35292227776</v>
      </c>
    </row>
    <row r="999" spans="1:16" x14ac:dyDescent="0.25">
      <c r="G999" s="3" t="s">
        <v>207</v>
      </c>
      <c r="N999" s="1">
        <v>2889.5349096696414</v>
      </c>
      <c r="O999" s="1">
        <v>2889.5349096696414</v>
      </c>
      <c r="P999" s="1">
        <v>2889.5349096696414</v>
      </c>
    </row>
    <row r="1000" spans="1:16" x14ac:dyDescent="0.25">
      <c r="G1000" s="3" t="s">
        <v>210</v>
      </c>
      <c r="N1000" s="1">
        <v>77971.210002525593</v>
      </c>
      <c r="O1000" s="1">
        <v>77971.210002525593</v>
      </c>
      <c r="P1000" s="1">
        <v>77971.210002525593</v>
      </c>
    </row>
    <row r="1001" spans="1:16" ht="30" x14ac:dyDescent="0.25">
      <c r="C1001" t="s">
        <v>34</v>
      </c>
      <c r="D1001" s="2" t="s">
        <v>35</v>
      </c>
      <c r="E1001">
        <v>51</v>
      </c>
      <c r="F1001" t="s">
        <v>31</v>
      </c>
      <c r="G1001" s="3" t="s">
        <v>206</v>
      </c>
      <c r="N1001" s="1">
        <v>41885</v>
      </c>
      <c r="O1001" s="1">
        <v>29265</v>
      </c>
      <c r="P1001" s="1">
        <v>7930</v>
      </c>
    </row>
    <row r="1002" spans="1:16" x14ac:dyDescent="0.25">
      <c r="G1002" s="3" t="s">
        <v>210</v>
      </c>
      <c r="N1002" s="1">
        <v>45000</v>
      </c>
      <c r="O1002" s="1">
        <v>0</v>
      </c>
      <c r="P1002" s="1">
        <v>0</v>
      </c>
    </row>
    <row r="1003" spans="1:16" x14ac:dyDescent="0.25">
      <c r="E1003">
        <v>52</v>
      </c>
      <c r="F1003" t="s">
        <v>32</v>
      </c>
      <c r="G1003" s="3" t="s">
        <v>36</v>
      </c>
      <c r="N1003" s="1">
        <v>104323</v>
      </c>
      <c r="O1003" s="1">
        <v>12338</v>
      </c>
      <c r="P1003" s="1">
        <v>0</v>
      </c>
    </row>
    <row r="1004" spans="1:16" x14ac:dyDescent="0.25">
      <c r="G1004" s="3" t="s">
        <v>206</v>
      </c>
      <c r="N1004" s="1">
        <v>182415</v>
      </c>
      <c r="O1004" s="1">
        <v>16722</v>
      </c>
      <c r="P1004" s="1">
        <v>0</v>
      </c>
    </row>
    <row r="1005" spans="1:16" x14ac:dyDescent="0.25">
      <c r="G1005" s="3" t="s">
        <v>213</v>
      </c>
      <c r="N1005" s="1">
        <v>135158</v>
      </c>
      <c r="O1005" s="1">
        <v>0</v>
      </c>
      <c r="P1005" s="1">
        <v>47463</v>
      </c>
    </row>
    <row r="1006" spans="1:16" x14ac:dyDescent="0.25">
      <c r="G1006" s="3" t="s">
        <v>210</v>
      </c>
      <c r="N1006" s="1">
        <v>68210</v>
      </c>
      <c r="O1006" s="1">
        <v>0</v>
      </c>
      <c r="P1006" s="1">
        <v>0</v>
      </c>
    </row>
    <row r="1007" spans="1:16" x14ac:dyDescent="0.25">
      <c r="E1007">
        <v>61</v>
      </c>
      <c r="F1007" t="s">
        <v>33</v>
      </c>
      <c r="G1007" s="3" t="s">
        <v>36</v>
      </c>
      <c r="N1007" s="1">
        <v>76898</v>
      </c>
      <c r="O1007" s="1">
        <v>0</v>
      </c>
      <c r="P1007" s="1">
        <v>0</v>
      </c>
    </row>
    <row r="1008" spans="1:16" x14ac:dyDescent="0.25">
      <c r="G1008" s="3" t="s">
        <v>206</v>
      </c>
      <c r="N1008" s="1">
        <v>48678</v>
      </c>
      <c r="O1008" s="1">
        <v>13405</v>
      </c>
      <c r="P1008" s="1">
        <v>0</v>
      </c>
    </row>
    <row r="1009" spans="3:16" x14ac:dyDescent="0.25">
      <c r="G1009" s="3" t="s">
        <v>210</v>
      </c>
      <c r="N1009" s="1">
        <v>8652</v>
      </c>
      <c r="O1009" s="1">
        <v>0</v>
      </c>
      <c r="P1009" s="1">
        <v>0</v>
      </c>
    </row>
    <row r="1010" spans="3:16" ht="30" x14ac:dyDescent="0.25">
      <c r="C1010" t="s">
        <v>57</v>
      </c>
      <c r="D1010" s="2" t="s">
        <v>58</v>
      </c>
      <c r="E1010">
        <v>31</v>
      </c>
      <c r="F1010" t="s">
        <v>37</v>
      </c>
      <c r="G1010" s="3" t="s">
        <v>36</v>
      </c>
      <c r="N1010" s="1">
        <v>81094</v>
      </c>
      <c r="O1010" s="1">
        <v>82311</v>
      </c>
      <c r="P1010" s="1">
        <v>83156</v>
      </c>
    </row>
    <row r="1011" spans="3:16" x14ac:dyDescent="0.25">
      <c r="G1011" s="3" t="s">
        <v>206</v>
      </c>
      <c r="N1011" s="1">
        <v>253878</v>
      </c>
      <c r="O1011" s="1">
        <v>257688</v>
      </c>
      <c r="P1011" s="1">
        <v>260330</v>
      </c>
    </row>
    <row r="1012" spans="3:16" x14ac:dyDescent="0.25">
      <c r="G1012" s="3" t="s">
        <v>207</v>
      </c>
      <c r="N1012" s="1">
        <v>2323</v>
      </c>
      <c r="O1012" s="1">
        <v>2358</v>
      </c>
      <c r="P1012" s="1">
        <v>2380</v>
      </c>
    </row>
    <row r="1013" spans="3:16" x14ac:dyDescent="0.25">
      <c r="G1013" s="3" t="s">
        <v>213</v>
      </c>
      <c r="N1013" s="1">
        <v>10770</v>
      </c>
      <c r="O1013" s="1">
        <v>11000</v>
      </c>
      <c r="P1013" s="1">
        <v>11000</v>
      </c>
    </row>
    <row r="1014" spans="3:16" x14ac:dyDescent="0.25">
      <c r="G1014" s="3" t="s">
        <v>210</v>
      </c>
      <c r="N1014" s="1">
        <v>10286</v>
      </c>
      <c r="O1014" s="1">
        <v>10441</v>
      </c>
      <c r="P1014" s="1">
        <v>10570</v>
      </c>
    </row>
    <row r="1015" spans="3:16" x14ac:dyDescent="0.25">
      <c r="E1015">
        <v>43</v>
      </c>
      <c r="F1015" t="s">
        <v>29</v>
      </c>
      <c r="G1015" s="3" t="s">
        <v>36</v>
      </c>
      <c r="N1015" s="1">
        <v>185448</v>
      </c>
      <c r="O1015" s="1">
        <v>179346</v>
      </c>
      <c r="P1015" s="1">
        <v>179350</v>
      </c>
    </row>
    <row r="1016" spans="3:16" x14ac:dyDescent="0.25">
      <c r="G1016" s="3" t="s">
        <v>206</v>
      </c>
      <c r="N1016" s="1">
        <v>274745</v>
      </c>
      <c r="O1016" s="1">
        <v>251991</v>
      </c>
      <c r="P1016" s="1">
        <v>260076</v>
      </c>
    </row>
    <row r="1017" spans="3:16" x14ac:dyDescent="0.25">
      <c r="G1017" s="3" t="s">
        <v>207</v>
      </c>
      <c r="N1017" s="1">
        <v>4645</v>
      </c>
      <c r="O1017" s="1">
        <v>4500</v>
      </c>
      <c r="P1017" s="1">
        <v>4600</v>
      </c>
    </row>
    <row r="1018" spans="3:16" x14ac:dyDescent="0.25">
      <c r="G1018" s="3" t="s">
        <v>213</v>
      </c>
      <c r="N1018" s="1">
        <v>17230</v>
      </c>
      <c r="O1018" s="1">
        <v>19700</v>
      </c>
      <c r="P1018" s="1">
        <v>19700</v>
      </c>
    </row>
    <row r="1019" spans="3:16" x14ac:dyDescent="0.25">
      <c r="G1019" s="3" t="s">
        <v>210</v>
      </c>
      <c r="N1019" s="1">
        <v>241742</v>
      </c>
      <c r="O1019" s="1">
        <v>172459</v>
      </c>
      <c r="P1019" s="1">
        <v>170549</v>
      </c>
    </row>
    <row r="1020" spans="3:16" x14ac:dyDescent="0.25">
      <c r="E1020">
        <v>52</v>
      </c>
      <c r="F1020" t="s">
        <v>32</v>
      </c>
      <c r="G1020" s="3" t="s">
        <v>36</v>
      </c>
      <c r="N1020" s="1">
        <v>198554</v>
      </c>
      <c r="O1020" s="1">
        <v>189202</v>
      </c>
      <c r="P1020" s="1">
        <v>130590</v>
      </c>
    </row>
    <row r="1021" spans="3:16" x14ac:dyDescent="0.25">
      <c r="G1021" s="3" t="s">
        <v>206</v>
      </c>
      <c r="N1021" s="1">
        <v>117765</v>
      </c>
      <c r="O1021" s="1">
        <v>60033</v>
      </c>
      <c r="P1021" s="1">
        <v>37169</v>
      </c>
    </row>
    <row r="1022" spans="3:16" x14ac:dyDescent="0.25">
      <c r="G1022" s="3" t="s">
        <v>210</v>
      </c>
      <c r="N1022" s="1">
        <v>69241</v>
      </c>
      <c r="O1022" s="1">
        <v>35181</v>
      </c>
      <c r="P1022" s="1">
        <v>27652</v>
      </c>
    </row>
    <row r="1023" spans="3:16" x14ac:dyDescent="0.25">
      <c r="E1023">
        <v>61</v>
      </c>
      <c r="F1023" t="s">
        <v>33</v>
      </c>
      <c r="G1023" s="3" t="s">
        <v>206</v>
      </c>
      <c r="N1023" s="1">
        <v>6637</v>
      </c>
      <c r="O1023" s="1">
        <v>6637</v>
      </c>
      <c r="P1023" s="1">
        <v>6637</v>
      </c>
    </row>
    <row r="1024" spans="3:16" x14ac:dyDescent="0.25">
      <c r="G1024" s="3" t="s">
        <v>210</v>
      </c>
      <c r="N1024" s="1">
        <v>19908</v>
      </c>
      <c r="O1024" s="1">
        <v>19908</v>
      </c>
      <c r="P1024" s="1">
        <v>19908</v>
      </c>
    </row>
    <row r="1025" spans="1:16" x14ac:dyDescent="0.25">
      <c r="E1025">
        <v>71</v>
      </c>
      <c r="F1025" t="s">
        <v>56</v>
      </c>
      <c r="G1025" s="3" t="s">
        <v>206</v>
      </c>
      <c r="N1025" s="1">
        <v>700</v>
      </c>
      <c r="O1025" s="1">
        <v>0</v>
      </c>
      <c r="P1025" s="1">
        <v>0</v>
      </c>
    </row>
    <row r="1026" spans="1:16" ht="45" x14ac:dyDescent="0.25">
      <c r="A1026" s="2" t="s">
        <v>143</v>
      </c>
      <c r="B1026" t="s">
        <v>221</v>
      </c>
      <c r="C1026" t="s">
        <v>3</v>
      </c>
      <c r="D1026" s="2" t="s">
        <v>4</v>
      </c>
      <c r="E1026">
        <v>11</v>
      </c>
      <c r="F1026" t="s">
        <v>2</v>
      </c>
      <c r="G1026" s="3" t="s">
        <v>36</v>
      </c>
      <c r="N1026" s="1">
        <v>2467869.593989382</v>
      </c>
      <c r="O1026" s="1">
        <v>2479631.1045662975</v>
      </c>
      <c r="P1026" s="1">
        <v>2491447.7343879361</v>
      </c>
    </row>
    <row r="1027" spans="1:16" x14ac:dyDescent="0.25">
      <c r="G1027" s="3" t="s">
        <v>206</v>
      </c>
      <c r="N1027" s="1">
        <v>40431.625043878055</v>
      </c>
      <c r="O1027" s="1">
        <v>40624.316337921155</v>
      </c>
      <c r="P1027" s="1">
        <v>40817.910662108465</v>
      </c>
    </row>
    <row r="1028" spans="1:16" x14ac:dyDescent="0.25">
      <c r="C1028" t="s">
        <v>22</v>
      </c>
      <c r="D1028" s="2" t="s">
        <v>23</v>
      </c>
      <c r="E1028">
        <v>11</v>
      </c>
      <c r="F1028" t="s">
        <v>2</v>
      </c>
      <c r="G1028" s="3" t="s">
        <v>36</v>
      </c>
      <c r="N1028" s="1">
        <v>18134.417414399999</v>
      </c>
      <c r="O1028" s="1">
        <v>18134.417414399999</v>
      </c>
      <c r="P1028" s="1">
        <v>18134.417414399999</v>
      </c>
    </row>
    <row r="1029" spans="1:16" x14ac:dyDescent="0.25">
      <c r="G1029" s="3" t="s">
        <v>206</v>
      </c>
      <c r="N1029" s="1">
        <v>4533.6043535999997</v>
      </c>
      <c r="O1029" s="1">
        <v>4533.6043535999997</v>
      </c>
      <c r="P1029" s="1">
        <v>4533.6043535999997</v>
      </c>
    </row>
    <row r="1030" spans="1:16" x14ac:dyDescent="0.25">
      <c r="G1030" s="3" t="s">
        <v>207</v>
      </c>
      <c r="N1030" s="1">
        <v>6126.7384136000001</v>
      </c>
      <c r="O1030" s="1">
        <v>6126.7384136000001</v>
      </c>
      <c r="P1030" s="1">
        <v>6126.7384136000001</v>
      </c>
    </row>
    <row r="1031" spans="1:16" ht="30" x14ac:dyDescent="0.25">
      <c r="C1031" t="s">
        <v>24</v>
      </c>
      <c r="D1031" s="2" t="s">
        <v>25</v>
      </c>
      <c r="E1031">
        <v>11</v>
      </c>
      <c r="F1031" t="s">
        <v>2</v>
      </c>
      <c r="G1031" s="3" t="s">
        <v>206</v>
      </c>
      <c r="N1031" s="1">
        <v>214046.01355009119</v>
      </c>
      <c r="O1031" s="1">
        <v>214046.01355009119</v>
      </c>
      <c r="P1031" s="1">
        <v>214046.01355009119</v>
      </c>
    </row>
    <row r="1032" spans="1:16" x14ac:dyDescent="0.25">
      <c r="G1032" s="3" t="s">
        <v>207</v>
      </c>
      <c r="N1032" s="1">
        <v>876.76744973404539</v>
      </c>
      <c r="O1032" s="1">
        <v>876.76744973404539</v>
      </c>
      <c r="P1032" s="1">
        <v>876.76744973404539</v>
      </c>
    </row>
    <row r="1033" spans="1:16" x14ac:dyDescent="0.25">
      <c r="G1033" s="3" t="s">
        <v>209</v>
      </c>
      <c r="N1033" s="1">
        <v>4127.9070138137731</v>
      </c>
      <c r="O1033" s="1">
        <v>4127.9070138137731</v>
      </c>
      <c r="P1033" s="1">
        <v>4127.9070138137731</v>
      </c>
    </row>
    <row r="1034" spans="1:16" x14ac:dyDescent="0.25">
      <c r="G1034" s="3" t="s">
        <v>210</v>
      </c>
      <c r="N1034" s="1">
        <v>9845.0582279458486</v>
      </c>
      <c r="O1034" s="1">
        <v>9845.0582279458486</v>
      </c>
      <c r="P1034" s="1">
        <v>9845.0582279458486</v>
      </c>
    </row>
    <row r="1035" spans="1:16" ht="30" x14ac:dyDescent="0.25">
      <c r="C1035" t="s">
        <v>34</v>
      </c>
      <c r="D1035" s="2" t="s">
        <v>35</v>
      </c>
      <c r="E1035">
        <v>51</v>
      </c>
      <c r="F1035" t="s">
        <v>31</v>
      </c>
      <c r="G1035" s="3" t="s">
        <v>36</v>
      </c>
      <c r="N1035" s="1">
        <v>26795</v>
      </c>
      <c r="O1035" s="1"/>
      <c r="P1035" s="1"/>
    </row>
    <row r="1036" spans="1:16" x14ac:dyDescent="0.25">
      <c r="G1036" s="3" t="s">
        <v>206</v>
      </c>
      <c r="N1036" s="1">
        <v>8339</v>
      </c>
      <c r="O1036" s="1">
        <v>9602</v>
      </c>
      <c r="P1036" s="1"/>
    </row>
    <row r="1037" spans="1:16" x14ac:dyDescent="0.25">
      <c r="G1037" s="3" t="s">
        <v>210</v>
      </c>
      <c r="N1037" s="1">
        <v>6323</v>
      </c>
      <c r="O1037" s="1">
        <v>19200</v>
      </c>
      <c r="P1037" s="1"/>
    </row>
    <row r="1038" spans="1:16" x14ac:dyDescent="0.25">
      <c r="E1038">
        <v>52</v>
      </c>
      <c r="F1038" t="s">
        <v>32</v>
      </c>
      <c r="G1038" s="3" t="s">
        <v>36</v>
      </c>
      <c r="N1038" s="1">
        <v>48097</v>
      </c>
      <c r="O1038" s="1"/>
      <c r="P1038" s="1"/>
    </row>
    <row r="1039" spans="1:16" x14ac:dyDescent="0.25">
      <c r="G1039" s="3" t="s">
        <v>206</v>
      </c>
      <c r="N1039" s="1">
        <v>14852</v>
      </c>
      <c r="O1039" s="1"/>
      <c r="P1039" s="1"/>
    </row>
    <row r="1040" spans="1:16" x14ac:dyDescent="0.25">
      <c r="E1040">
        <v>61</v>
      </c>
      <c r="F1040" t="s">
        <v>33</v>
      </c>
      <c r="G1040" s="3" t="s">
        <v>36</v>
      </c>
      <c r="N1040" s="1">
        <v>48400</v>
      </c>
      <c r="O1040" s="1"/>
      <c r="P1040" s="1"/>
    </row>
    <row r="1041" spans="1:16" x14ac:dyDescent="0.25">
      <c r="G1041" s="3" t="s">
        <v>206</v>
      </c>
      <c r="N1041" s="1">
        <v>20883</v>
      </c>
      <c r="O1041" s="1"/>
      <c r="P1041" s="1"/>
    </row>
    <row r="1042" spans="1:16" ht="30" x14ac:dyDescent="0.25">
      <c r="C1042" t="s">
        <v>57</v>
      </c>
      <c r="D1042" s="2" t="s">
        <v>58</v>
      </c>
      <c r="E1042">
        <v>31</v>
      </c>
      <c r="F1042" t="s">
        <v>37</v>
      </c>
      <c r="G1042" s="3" t="s">
        <v>36</v>
      </c>
      <c r="N1042" s="1">
        <v>69812</v>
      </c>
      <c r="O1042" s="1">
        <v>72075</v>
      </c>
      <c r="P1042" s="1">
        <v>72075</v>
      </c>
    </row>
    <row r="1043" spans="1:16" x14ac:dyDescent="0.25">
      <c r="G1043" s="3" t="s">
        <v>206</v>
      </c>
      <c r="N1043" s="1">
        <v>180245</v>
      </c>
      <c r="O1043" s="1">
        <v>181325</v>
      </c>
      <c r="P1043" s="1">
        <v>183675</v>
      </c>
    </row>
    <row r="1044" spans="1:16" x14ac:dyDescent="0.25">
      <c r="G1044" s="3" t="s">
        <v>213</v>
      </c>
      <c r="N1044" s="1">
        <v>7980</v>
      </c>
      <c r="O1044" s="1">
        <v>8100</v>
      </c>
      <c r="P1044" s="1">
        <v>8250</v>
      </c>
    </row>
    <row r="1045" spans="1:16" x14ac:dyDescent="0.25">
      <c r="G1045" s="3" t="s">
        <v>209</v>
      </c>
      <c r="N1045" s="1">
        <v>2654</v>
      </c>
      <c r="O1045" s="1">
        <v>3000</v>
      </c>
      <c r="P1045" s="1">
        <v>3000</v>
      </c>
    </row>
    <row r="1046" spans="1:16" x14ac:dyDescent="0.25">
      <c r="G1046" s="3" t="s">
        <v>210</v>
      </c>
      <c r="N1046" s="1">
        <v>5309</v>
      </c>
      <c r="O1046" s="1">
        <v>5500</v>
      </c>
      <c r="P1046" s="1">
        <v>8000</v>
      </c>
    </row>
    <row r="1047" spans="1:16" x14ac:dyDescent="0.25">
      <c r="E1047">
        <v>43</v>
      </c>
      <c r="F1047" t="s">
        <v>29</v>
      </c>
      <c r="G1047" s="3" t="s">
        <v>36</v>
      </c>
      <c r="N1047" s="1">
        <v>62546</v>
      </c>
      <c r="O1047" s="1">
        <v>63610</v>
      </c>
      <c r="P1047" s="1">
        <v>64190</v>
      </c>
    </row>
    <row r="1048" spans="1:16" x14ac:dyDescent="0.25">
      <c r="G1048" s="3" t="s">
        <v>206</v>
      </c>
      <c r="N1048" s="1">
        <v>311162</v>
      </c>
      <c r="O1048" s="1">
        <v>318080</v>
      </c>
      <c r="P1048" s="1">
        <v>317980</v>
      </c>
    </row>
    <row r="1049" spans="1:16" x14ac:dyDescent="0.25">
      <c r="G1049" s="3" t="s">
        <v>207</v>
      </c>
      <c r="N1049" s="1">
        <v>1062</v>
      </c>
      <c r="O1049" s="1">
        <v>1100</v>
      </c>
      <c r="P1049" s="1">
        <v>1100</v>
      </c>
    </row>
    <row r="1050" spans="1:16" x14ac:dyDescent="0.25">
      <c r="G1050" s="3" t="s">
        <v>213</v>
      </c>
      <c r="N1050" s="1">
        <v>11500</v>
      </c>
      <c r="O1050" s="1">
        <v>11700</v>
      </c>
      <c r="P1050" s="1">
        <v>11800</v>
      </c>
    </row>
    <row r="1051" spans="1:16" x14ac:dyDescent="0.25">
      <c r="G1051" s="3" t="s">
        <v>210</v>
      </c>
      <c r="N1051" s="1">
        <v>23308</v>
      </c>
      <c r="O1051" s="1">
        <v>23400</v>
      </c>
      <c r="P1051" s="1">
        <v>23400</v>
      </c>
    </row>
    <row r="1052" spans="1:16" x14ac:dyDescent="0.25">
      <c r="E1052">
        <v>52</v>
      </c>
      <c r="F1052" t="s">
        <v>32</v>
      </c>
      <c r="G1052" s="3" t="s">
        <v>36</v>
      </c>
      <c r="N1052" s="1">
        <v>140587</v>
      </c>
      <c r="O1052" s="1">
        <v>123506</v>
      </c>
      <c r="P1052" s="1">
        <v>68779</v>
      </c>
    </row>
    <row r="1053" spans="1:16" x14ac:dyDescent="0.25">
      <c r="G1053" s="3" t="s">
        <v>206</v>
      </c>
      <c r="N1053" s="1">
        <v>36954</v>
      </c>
      <c r="O1053" s="1">
        <v>16767</v>
      </c>
      <c r="P1053" s="1">
        <v>12736</v>
      </c>
    </row>
    <row r="1054" spans="1:16" x14ac:dyDescent="0.25">
      <c r="G1054" s="3" t="s">
        <v>208</v>
      </c>
      <c r="N1054" s="1">
        <v>5973</v>
      </c>
      <c r="O1054" s="1"/>
      <c r="P1054" s="1"/>
    </row>
    <row r="1055" spans="1:16" x14ac:dyDescent="0.25">
      <c r="G1055" s="3" t="s">
        <v>210</v>
      </c>
      <c r="N1055" s="1">
        <v>8500</v>
      </c>
      <c r="O1055" s="1">
        <v>8500</v>
      </c>
      <c r="P1055" s="1">
        <v>8500</v>
      </c>
    </row>
    <row r="1056" spans="1:16" ht="45" x14ac:dyDescent="0.25">
      <c r="A1056" s="2" t="s">
        <v>144</v>
      </c>
      <c r="B1056" t="s">
        <v>221</v>
      </c>
      <c r="C1056" t="s">
        <v>3</v>
      </c>
      <c r="D1056" s="2" t="s">
        <v>4</v>
      </c>
      <c r="E1056">
        <v>11</v>
      </c>
      <c r="F1056" t="s">
        <v>2</v>
      </c>
      <c r="G1056" s="3" t="s">
        <v>36</v>
      </c>
      <c r="N1056" s="1">
        <v>3280643.5019995701</v>
      </c>
      <c r="O1056" s="1">
        <v>3296278.5758064818</v>
      </c>
      <c r="P1056" s="1">
        <v>3311986.9219582831</v>
      </c>
    </row>
    <row r="1057" spans="3:16" x14ac:dyDescent="0.25">
      <c r="G1057" s="3" t="s">
        <v>206</v>
      </c>
      <c r="N1057" s="1">
        <v>54788.818369204957</v>
      </c>
      <c r="O1057" s="1">
        <v>55049.933976089364</v>
      </c>
      <c r="P1057" s="1">
        <v>55312.273277408465</v>
      </c>
    </row>
    <row r="1058" spans="3:16" x14ac:dyDescent="0.25">
      <c r="C1058" t="s">
        <v>22</v>
      </c>
      <c r="D1058" s="2" t="s">
        <v>23</v>
      </c>
      <c r="E1058">
        <v>11</v>
      </c>
      <c r="F1058" t="s">
        <v>2</v>
      </c>
      <c r="G1058" s="3" t="s">
        <v>36</v>
      </c>
      <c r="N1058" s="1">
        <v>3481.4856152000002</v>
      </c>
      <c r="O1058" s="1">
        <v>3481.4856152000002</v>
      </c>
      <c r="P1058" s="1">
        <v>3481.4856152000002</v>
      </c>
    </row>
    <row r="1059" spans="3:16" ht="30" x14ac:dyDescent="0.25">
      <c r="C1059" t="s">
        <v>24</v>
      </c>
      <c r="D1059" s="2" t="s">
        <v>25</v>
      </c>
      <c r="E1059">
        <v>11</v>
      </c>
      <c r="F1059" t="s">
        <v>2</v>
      </c>
      <c r="G1059" s="3" t="s">
        <v>206</v>
      </c>
      <c r="N1059" s="1">
        <v>399702.7594033794</v>
      </c>
      <c r="O1059" s="1">
        <v>399702.7594033794</v>
      </c>
      <c r="P1059" s="1">
        <v>399702.7594033794</v>
      </c>
    </row>
    <row r="1060" spans="3:16" x14ac:dyDescent="0.25">
      <c r="G1060" s="3" t="s">
        <v>207</v>
      </c>
      <c r="N1060" s="1">
        <v>1898.8372263543358</v>
      </c>
      <c r="O1060" s="1">
        <v>1898.8372263543358</v>
      </c>
      <c r="P1060" s="1">
        <v>1898.8372263543358</v>
      </c>
    </row>
    <row r="1061" spans="3:16" x14ac:dyDescent="0.25">
      <c r="G1061" s="3" t="s">
        <v>208</v>
      </c>
      <c r="N1061" s="1">
        <v>660.46512221020373</v>
      </c>
      <c r="O1061" s="1">
        <v>660.46512221020373</v>
      </c>
      <c r="P1061" s="1">
        <v>660.46512221020373</v>
      </c>
    </row>
    <row r="1062" spans="3:16" x14ac:dyDescent="0.25">
      <c r="G1062" s="3" t="s">
        <v>210</v>
      </c>
      <c r="N1062" s="1">
        <v>32362.790988299981</v>
      </c>
      <c r="O1062" s="1">
        <v>32362.790988299981</v>
      </c>
      <c r="P1062" s="1">
        <v>32362.790988299981</v>
      </c>
    </row>
    <row r="1063" spans="3:16" ht="30" x14ac:dyDescent="0.25">
      <c r="C1063" t="s">
        <v>34</v>
      </c>
      <c r="D1063" s="2" t="s">
        <v>35</v>
      </c>
      <c r="E1063">
        <v>51</v>
      </c>
      <c r="F1063" t="s">
        <v>31</v>
      </c>
      <c r="G1063" s="3" t="s">
        <v>36</v>
      </c>
      <c r="N1063" s="1">
        <v>19893</v>
      </c>
      <c r="O1063" s="1">
        <v>6623</v>
      </c>
      <c r="P1063" s="1">
        <v>0</v>
      </c>
    </row>
    <row r="1064" spans="3:16" x14ac:dyDescent="0.25">
      <c r="E1064">
        <v>52</v>
      </c>
      <c r="F1064" t="s">
        <v>32</v>
      </c>
      <c r="G1064" s="3" t="s">
        <v>36</v>
      </c>
      <c r="N1064" s="1">
        <v>12525</v>
      </c>
      <c r="O1064" s="1">
        <v>9115</v>
      </c>
      <c r="P1064" s="1">
        <v>12525</v>
      </c>
    </row>
    <row r="1065" spans="3:16" x14ac:dyDescent="0.25">
      <c r="G1065" s="3" t="s">
        <v>206</v>
      </c>
      <c r="N1065" s="1">
        <v>8307</v>
      </c>
      <c r="O1065" s="1">
        <v>0</v>
      </c>
      <c r="P1065" s="1">
        <v>0</v>
      </c>
    </row>
    <row r="1066" spans="3:16" x14ac:dyDescent="0.25">
      <c r="G1066" s="3" t="s">
        <v>215</v>
      </c>
      <c r="N1066" s="1">
        <v>38514</v>
      </c>
      <c r="O1066" s="1">
        <v>19256</v>
      </c>
      <c r="P1066" s="1"/>
    </row>
    <row r="1067" spans="3:16" x14ac:dyDescent="0.25">
      <c r="G1067" s="3" t="s">
        <v>213</v>
      </c>
      <c r="N1067" s="1">
        <v>112802</v>
      </c>
      <c r="O1067" s="1">
        <v>42463</v>
      </c>
      <c r="P1067" s="1">
        <v>0</v>
      </c>
    </row>
    <row r="1068" spans="3:16" x14ac:dyDescent="0.25">
      <c r="E1068">
        <v>61</v>
      </c>
      <c r="F1068" t="s">
        <v>33</v>
      </c>
      <c r="G1068" s="3" t="s">
        <v>36</v>
      </c>
      <c r="N1068" s="1">
        <v>31388</v>
      </c>
      <c r="O1068" s="1">
        <v>0</v>
      </c>
      <c r="P1068" s="1">
        <v>0</v>
      </c>
    </row>
    <row r="1069" spans="3:16" x14ac:dyDescent="0.25">
      <c r="G1069" s="3" t="s">
        <v>206</v>
      </c>
      <c r="N1069" s="1">
        <v>3916</v>
      </c>
      <c r="O1069" s="1">
        <v>0</v>
      </c>
      <c r="P1069" s="1">
        <v>0</v>
      </c>
    </row>
    <row r="1070" spans="3:16" ht="30" x14ac:dyDescent="0.25">
      <c r="C1070" t="s">
        <v>57</v>
      </c>
      <c r="D1070" s="2" t="s">
        <v>58</v>
      </c>
      <c r="E1070">
        <v>31</v>
      </c>
      <c r="F1070" t="s">
        <v>37</v>
      </c>
      <c r="G1070" s="3" t="s">
        <v>36</v>
      </c>
      <c r="N1070" s="1">
        <v>130400</v>
      </c>
      <c r="O1070" s="1">
        <v>136366</v>
      </c>
      <c r="P1070" s="1">
        <v>136366</v>
      </c>
    </row>
    <row r="1071" spans="3:16" x14ac:dyDescent="0.25">
      <c r="G1071" s="3" t="s">
        <v>206</v>
      </c>
      <c r="N1071" s="1">
        <v>270715</v>
      </c>
      <c r="O1071" s="1">
        <v>181114</v>
      </c>
      <c r="P1071" s="1">
        <v>264852</v>
      </c>
    </row>
    <row r="1072" spans="3:16" x14ac:dyDescent="0.25">
      <c r="G1072" s="3" t="s">
        <v>207</v>
      </c>
      <c r="N1072" s="1">
        <v>13</v>
      </c>
      <c r="O1072" s="1">
        <v>27</v>
      </c>
      <c r="P1072" s="1">
        <v>27</v>
      </c>
    </row>
    <row r="1073" spans="3:16" x14ac:dyDescent="0.25">
      <c r="G1073" s="3" t="s">
        <v>213</v>
      </c>
      <c r="N1073" s="1">
        <v>19908</v>
      </c>
      <c r="O1073" s="1">
        <v>19975</v>
      </c>
      <c r="P1073" s="1">
        <v>19975</v>
      </c>
    </row>
    <row r="1074" spans="3:16" x14ac:dyDescent="0.25">
      <c r="G1074" s="3" t="s">
        <v>210</v>
      </c>
      <c r="N1074" s="1">
        <v>6636</v>
      </c>
      <c r="O1074" s="1">
        <v>7300</v>
      </c>
      <c r="P1074" s="1">
        <v>7300</v>
      </c>
    </row>
    <row r="1075" spans="3:16" x14ac:dyDescent="0.25">
      <c r="E1075">
        <v>43</v>
      </c>
      <c r="F1075" t="s">
        <v>29</v>
      </c>
      <c r="G1075" s="3" t="s">
        <v>36</v>
      </c>
      <c r="N1075" s="1">
        <v>934433</v>
      </c>
      <c r="O1075" s="1">
        <v>887000</v>
      </c>
      <c r="P1075" s="1">
        <v>911000</v>
      </c>
    </row>
    <row r="1076" spans="3:16" x14ac:dyDescent="0.25">
      <c r="G1076" s="3" t="s">
        <v>206</v>
      </c>
      <c r="N1076" s="1">
        <v>188491</v>
      </c>
      <c r="O1076" s="1">
        <v>172931</v>
      </c>
      <c r="P1076" s="1">
        <v>172931</v>
      </c>
    </row>
    <row r="1077" spans="3:16" x14ac:dyDescent="0.25">
      <c r="G1077" s="3" t="s">
        <v>207</v>
      </c>
      <c r="N1077" s="1">
        <v>133</v>
      </c>
      <c r="O1077" s="1">
        <v>135</v>
      </c>
      <c r="P1077" s="1">
        <v>135</v>
      </c>
    </row>
    <row r="1078" spans="3:16" x14ac:dyDescent="0.25">
      <c r="G1078" s="3" t="s">
        <v>213</v>
      </c>
      <c r="N1078" s="1">
        <v>26478</v>
      </c>
      <c r="O1078" s="1">
        <v>27235</v>
      </c>
      <c r="P1078" s="1">
        <v>27235</v>
      </c>
    </row>
    <row r="1079" spans="3:16" x14ac:dyDescent="0.25">
      <c r="G1079" s="3" t="s">
        <v>208</v>
      </c>
      <c r="N1079" s="1">
        <v>1991</v>
      </c>
      <c r="O1079" s="1">
        <v>2031</v>
      </c>
      <c r="P1079" s="1">
        <v>2031</v>
      </c>
    </row>
    <row r="1080" spans="3:16" x14ac:dyDescent="0.25">
      <c r="G1080" s="3" t="s">
        <v>211</v>
      </c>
      <c r="N1080" s="1">
        <v>929</v>
      </c>
      <c r="O1080" s="1">
        <v>948</v>
      </c>
      <c r="P1080" s="1">
        <v>948</v>
      </c>
    </row>
    <row r="1081" spans="3:16" x14ac:dyDescent="0.25">
      <c r="G1081" s="3" t="s">
        <v>210</v>
      </c>
      <c r="N1081" s="1">
        <v>9025</v>
      </c>
      <c r="O1081" s="1">
        <v>9206</v>
      </c>
      <c r="P1081" s="1">
        <v>9206</v>
      </c>
    </row>
    <row r="1082" spans="3:16" x14ac:dyDescent="0.25">
      <c r="E1082">
        <v>52</v>
      </c>
      <c r="F1082" t="s">
        <v>32</v>
      </c>
      <c r="G1082" s="3" t="s">
        <v>36</v>
      </c>
      <c r="N1082" s="1">
        <v>20439</v>
      </c>
      <c r="O1082" s="1">
        <v>20848</v>
      </c>
      <c r="P1082" s="1">
        <v>20848</v>
      </c>
    </row>
    <row r="1083" spans="3:16" x14ac:dyDescent="0.25">
      <c r="G1083" s="3" t="s">
        <v>206</v>
      </c>
      <c r="N1083" s="1">
        <v>60974</v>
      </c>
      <c r="O1083" s="1">
        <v>62192</v>
      </c>
      <c r="P1083" s="1">
        <v>62192</v>
      </c>
    </row>
    <row r="1084" spans="3:16" x14ac:dyDescent="0.25">
      <c r="G1084" s="3" t="s">
        <v>207</v>
      </c>
      <c r="N1084" s="1">
        <v>133</v>
      </c>
      <c r="O1084" s="1">
        <v>135</v>
      </c>
      <c r="P1084" s="1">
        <v>135</v>
      </c>
    </row>
    <row r="1085" spans="3:16" x14ac:dyDescent="0.25">
      <c r="G1085" s="3" t="s">
        <v>210</v>
      </c>
      <c r="N1085" s="1">
        <v>2150</v>
      </c>
      <c r="O1085" s="1">
        <v>2194</v>
      </c>
      <c r="P1085" s="1">
        <v>2194</v>
      </c>
    </row>
    <row r="1086" spans="3:16" x14ac:dyDescent="0.25">
      <c r="E1086">
        <v>61</v>
      </c>
      <c r="F1086" t="s">
        <v>33</v>
      </c>
      <c r="G1086" s="3" t="s">
        <v>206</v>
      </c>
      <c r="N1086" s="1">
        <v>2655</v>
      </c>
      <c r="O1086" s="1">
        <v>3318</v>
      </c>
      <c r="P1086" s="1">
        <v>3318</v>
      </c>
    </row>
    <row r="1087" spans="3:16" ht="30" x14ac:dyDescent="0.25">
      <c r="C1087" t="s">
        <v>90</v>
      </c>
      <c r="D1087" s="2" t="s">
        <v>91</v>
      </c>
      <c r="E1087">
        <v>12</v>
      </c>
      <c r="F1087" t="s">
        <v>13</v>
      </c>
      <c r="G1087" s="3" t="s">
        <v>206</v>
      </c>
      <c r="N1087" s="1">
        <v>10073.11724154088</v>
      </c>
      <c r="O1087" s="1">
        <v>0</v>
      </c>
      <c r="P1087" s="1">
        <v>0</v>
      </c>
    </row>
    <row r="1088" spans="3:16" x14ac:dyDescent="0.25">
      <c r="E1088">
        <v>561</v>
      </c>
      <c r="F1088" t="s">
        <v>92</v>
      </c>
      <c r="G1088" s="3" t="s">
        <v>36</v>
      </c>
      <c r="N1088" s="1">
        <v>57080.997702064975</v>
      </c>
      <c r="O1088" s="1">
        <v>0</v>
      </c>
      <c r="P1088" s="1">
        <v>0</v>
      </c>
    </row>
    <row r="1089" spans="1:16" ht="75" x14ac:dyDescent="0.25">
      <c r="A1089" s="2" t="s">
        <v>145</v>
      </c>
      <c r="B1089" t="s">
        <v>221</v>
      </c>
      <c r="C1089" t="s">
        <v>3</v>
      </c>
      <c r="D1089" s="2" t="s">
        <v>4</v>
      </c>
      <c r="E1089">
        <v>11</v>
      </c>
      <c r="F1089" t="s">
        <v>2</v>
      </c>
      <c r="G1089" s="3" t="s">
        <v>36</v>
      </c>
      <c r="N1089" s="1">
        <v>3329313.015967269</v>
      </c>
      <c r="O1089" s="1">
        <v>3345180.0416587926</v>
      </c>
      <c r="P1089" s="1">
        <v>3361121.4267165218</v>
      </c>
    </row>
    <row r="1090" spans="1:16" x14ac:dyDescent="0.25">
      <c r="G1090" s="3" t="s">
        <v>206</v>
      </c>
      <c r="N1090" s="1">
        <v>76154.364958080769</v>
      </c>
      <c r="O1090" s="1">
        <v>76517.305678738863</v>
      </c>
      <c r="P1090" s="1">
        <v>76881.947287924093</v>
      </c>
    </row>
    <row r="1091" spans="1:16" ht="30" x14ac:dyDescent="0.25">
      <c r="C1091" t="s">
        <v>24</v>
      </c>
      <c r="D1091" s="2" t="s">
        <v>25</v>
      </c>
      <c r="E1091">
        <v>11</v>
      </c>
      <c r="F1091" t="s">
        <v>2</v>
      </c>
      <c r="G1091" s="3" t="s">
        <v>206</v>
      </c>
      <c r="N1091" s="1">
        <v>222698.93223244752</v>
      </c>
      <c r="O1091" s="1">
        <v>222698.93223244752</v>
      </c>
      <c r="P1091" s="1">
        <v>222698.93223244752</v>
      </c>
    </row>
    <row r="1092" spans="1:16" x14ac:dyDescent="0.25">
      <c r="G1092" s="3" t="s">
        <v>207</v>
      </c>
      <c r="N1092" s="1">
        <v>2187.7907173212998</v>
      </c>
      <c r="O1092" s="1">
        <v>2187.7907173212998</v>
      </c>
      <c r="P1092" s="1">
        <v>2187.7907173212998</v>
      </c>
    </row>
    <row r="1093" spans="1:16" x14ac:dyDescent="0.25">
      <c r="G1093" s="3" t="s">
        <v>210</v>
      </c>
      <c r="N1093" s="1">
        <v>27656.976992552281</v>
      </c>
      <c r="O1093" s="1">
        <v>27656.976992552281</v>
      </c>
      <c r="P1093" s="1">
        <v>27656.976992552281</v>
      </c>
    </row>
    <row r="1094" spans="1:16" ht="30" x14ac:dyDescent="0.25">
      <c r="C1094" t="s">
        <v>34</v>
      </c>
      <c r="D1094" s="2" t="s">
        <v>35</v>
      </c>
      <c r="E1094">
        <v>51</v>
      </c>
      <c r="F1094" t="s">
        <v>31</v>
      </c>
      <c r="G1094" s="3" t="s">
        <v>36</v>
      </c>
      <c r="N1094" s="1">
        <v>105090</v>
      </c>
      <c r="O1094" s="1">
        <v>75230</v>
      </c>
      <c r="P1094" s="1">
        <v>55060</v>
      </c>
    </row>
    <row r="1095" spans="1:16" x14ac:dyDescent="0.25">
      <c r="G1095" s="3" t="s">
        <v>206</v>
      </c>
      <c r="N1095" s="1">
        <v>56620</v>
      </c>
      <c r="O1095" s="1">
        <v>31970</v>
      </c>
      <c r="P1095" s="1">
        <v>30150</v>
      </c>
    </row>
    <row r="1096" spans="1:16" x14ac:dyDescent="0.25">
      <c r="E1096">
        <v>52</v>
      </c>
      <c r="F1096" t="s">
        <v>32</v>
      </c>
      <c r="G1096" s="3" t="s">
        <v>36</v>
      </c>
      <c r="N1096" s="1">
        <v>56280</v>
      </c>
      <c r="O1096" s="1"/>
      <c r="P1096" s="1"/>
    </row>
    <row r="1097" spans="1:16" x14ac:dyDescent="0.25">
      <c r="G1097" s="3" t="s">
        <v>206</v>
      </c>
      <c r="N1097" s="1">
        <v>11290</v>
      </c>
      <c r="O1097" s="1"/>
      <c r="P1097" s="1"/>
    </row>
    <row r="1098" spans="1:16" x14ac:dyDescent="0.25">
      <c r="G1098" s="3" t="s">
        <v>215</v>
      </c>
      <c r="N1098" s="1">
        <v>2655</v>
      </c>
      <c r="O1098" s="1"/>
      <c r="P1098" s="1"/>
    </row>
    <row r="1099" spans="1:16" x14ac:dyDescent="0.25">
      <c r="G1099" s="3" t="s">
        <v>213</v>
      </c>
      <c r="N1099" s="1">
        <v>23021</v>
      </c>
      <c r="O1099" s="1"/>
      <c r="P1099" s="1"/>
    </row>
    <row r="1100" spans="1:16" x14ac:dyDescent="0.25">
      <c r="E1100">
        <v>61</v>
      </c>
      <c r="F1100" t="s">
        <v>33</v>
      </c>
      <c r="G1100" s="3" t="s">
        <v>36</v>
      </c>
      <c r="N1100" s="1">
        <v>12700</v>
      </c>
      <c r="O1100" s="1"/>
      <c r="P1100" s="1"/>
    </row>
    <row r="1101" spans="1:16" x14ac:dyDescent="0.25">
      <c r="G1101" s="3" t="s">
        <v>206</v>
      </c>
      <c r="N1101" s="1">
        <v>1530</v>
      </c>
      <c r="O1101" s="1"/>
      <c r="P1101" s="1"/>
    </row>
    <row r="1102" spans="1:16" ht="30" x14ac:dyDescent="0.25">
      <c r="C1102" t="s">
        <v>57</v>
      </c>
      <c r="D1102" s="2" t="s">
        <v>58</v>
      </c>
      <c r="E1102">
        <v>31</v>
      </c>
      <c r="F1102" t="s">
        <v>37</v>
      </c>
      <c r="G1102" s="3" t="s">
        <v>36</v>
      </c>
      <c r="N1102" s="1">
        <v>36450</v>
      </c>
      <c r="O1102" s="1">
        <v>36450</v>
      </c>
      <c r="P1102" s="1">
        <v>38780</v>
      </c>
    </row>
    <row r="1103" spans="1:16" x14ac:dyDescent="0.25">
      <c r="G1103" s="3" t="s">
        <v>206</v>
      </c>
      <c r="N1103" s="1">
        <v>199000</v>
      </c>
      <c r="O1103" s="1">
        <v>201600</v>
      </c>
      <c r="P1103" s="1">
        <v>210300</v>
      </c>
    </row>
    <row r="1104" spans="1:16" x14ac:dyDescent="0.25">
      <c r="G1104" s="3" t="s">
        <v>207</v>
      </c>
      <c r="N1104" s="1">
        <v>100</v>
      </c>
      <c r="O1104" s="1">
        <v>150</v>
      </c>
      <c r="P1104" s="1">
        <v>200</v>
      </c>
    </row>
    <row r="1105" spans="1:16" x14ac:dyDescent="0.25">
      <c r="G1105" s="3" t="s">
        <v>213</v>
      </c>
      <c r="N1105" s="1">
        <v>7900</v>
      </c>
      <c r="O1105" s="1">
        <v>8000</v>
      </c>
      <c r="P1105" s="1">
        <v>8500</v>
      </c>
    </row>
    <row r="1106" spans="1:16" x14ac:dyDescent="0.25">
      <c r="G1106" s="3" t="s">
        <v>210</v>
      </c>
      <c r="N1106" s="1">
        <v>1500</v>
      </c>
      <c r="O1106" s="1">
        <v>1500</v>
      </c>
      <c r="P1106" s="1">
        <v>1500</v>
      </c>
    </row>
    <row r="1107" spans="1:16" x14ac:dyDescent="0.25">
      <c r="E1107">
        <v>43</v>
      </c>
      <c r="F1107" t="s">
        <v>29</v>
      </c>
      <c r="G1107" s="3" t="s">
        <v>36</v>
      </c>
      <c r="N1107" s="1">
        <v>660950</v>
      </c>
      <c r="O1107" s="1">
        <v>666775</v>
      </c>
      <c r="P1107" s="1">
        <v>727550</v>
      </c>
    </row>
    <row r="1108" spans="1:16" x14ac:dyDescent="0.25">
      <c r="G1108" s="3" t="s">
        <v>206</v>
      </c>
      <c r="N1108" s="1">
        <v>307116</v>
      </c>
      <c r="O1108" s="1">
        <v>291850</v>
      </c>
      <c r="P1108" s="1">
        <v>310230</v>
      </c>
    </row>
    <row r="1109" spans="1:16" x14ac:dyDescent="0.25">
      <c r="G1109" s="3" t="s">
        <v>207</v>
      </c>
      <c r="N1109" s="1">
        <v>1326</v>
      </c>
      <c r="O1109" s="1">
        <v>1430</v>
      </c>
      <c r="P1109" s="1">
        <v>1530</v>
      </c>
    </row>
    <row r="1110" spans="1:16" x14ac:dyDescent="0.25">
      <c r="G1110" s="3" t="s">
        <v>213</v>
      </c>
      <c r="N1110" s="1">
        <v>31000</v>
      </c>
      <c r="O1110" s="1">
        <v>31500</v>
      </c>
      <c r="P1110" s="1">
        <v>32000</v>
      </c>
    </row>
    <row r="1111" spans="1:16" x14ac:dyDescent="0.25">
      <c r="G1111" s="3" t="s">
        <v>208</v>
      </c>
      <c r="N1111" s="1">
        <v>2300</v>
      </c>
      <c r="O1111" s="1">
        <v>2500</v>
      </c>
      <c r="P1111" s="1">
        <v>2700</v>
      </c>
    </row>
    <row r="1112" spans="1:16" x14ac:dyDescent="0.25">
      <c r="G1112" s="3" t="s">
        <v>211</v>
      </c>
      <c r="N1112" s="1">
        <v>2000</v>
      </c>
      <c r="O1112" s="1">
        <v>2500</v>
      </c>
      <c r="P1112" s="1">
        <v>3000</v>
      </c>
    </row>
    <row r="1113" spans="1:16" x14ac:dyDescent="0.25">
      <c r="G1113" s="3" t="s">
        <v>210</v>
      </c>
      <c r="N1113" s="1">
        <v>67100</v>
      </c>
      <c r="O1113" s="1">
        <v>41100</v>
      </c>
      <c r="P1113" s="1">
        <v>31700</v>
      </c>
    </row>
    <row r="1114" spans="1:16" x14ac:dyDescent="0.25">
      <c r="E1114">
        <v>52</v>
      </c>
      <c r="F1114" t="s">
        <v>32</v>
      </c>
      <c r="G1114" s="3" t="s">
        <v>206</v>
      </c>
      <c r="N1114" s="1">
        <v>20000</v>
      </c>
      <c r="O1114" s="1">
        <v>26000</v>
      </c>
      <c r="P1114" s="1">
        <v>24000</v>
      </c>
    </row>
    <row r="1115" spans="1:16" x14ac:dyDescent="0.25">
      <c r="E1115">
        <v>61</v>
      </c>
      <c r="F1115" t="s">
        <v>33</v>
      </c>
      <c r="G1115" s="3" t="s">
        <v>206</v>
      </c>
      <c r="N1115" s="1">
        <v>570</v>
      </c>
      <c r="O1115" s="1"/>
      <c r="P1115" s="1"/>
    </row>
    <row r="1116" spans="1:16" x14ac:dyDescent="0.25">
      <c r="E1116">
        <v>71</v>
      </c>
      <c r="F1116" t="s">
        <v>56</v>
      </c>
      <c r="G1116" s="3" t="s">
        <v>206</v>
      </c>
      <c r="N1116" s="1">
        <v>1000</v>
      </c>
      <c r="O1116" s="1">
        <v>2000</v>
      </c>
      <c r="P1116" s="1">
        <v>2000</v>
      </c>
    </row>
    <row r="1117" spans="1:16" ht="45" x14ac:dyDescent="0.25">
      <c r="A1117" s="2" t="s">
        <v>146</v>
      </c>
      <c r="B1117" t="s">
        <v>221</v>
      </c>
      <c r="C1117" t="s">
        <v>3</v>
      </c>
      <c r="D1117" s="2" t="s">
        <v>4</v>
      </c>
      <c r="E1117">
        <v>11</v>
      </c>
      <c r="F1117" t="s">
        <v>2</v>
      </c>
      <c r="G1117" s="3" t="s">
        <v>36</v>
      </c>
      <c r="N1117" s="1">
        <v>2768530.0770381195</v>
      </c>
      <c r="O1117" s="1">
        <v>2781724.4921169784</v>
      </c>
      <c r="P1117" s="1">
        <v>2794980.7416165909</v>
      </c>
    </row>
    <row r="1118" spans="1:16" x14ac:dyDescent="0.25">
      <c r="G1118" s="3" t="s">
        <v>206</v>
      </c>
      <c r="N1118" s="1">
        <v>39315.584983016</v>
      </c>
      <c r="O1118" s="1">
        <v>39502.957391080665</v>
      </c>
      <c r="P1118" s="1">
        <v>39691.207902816357</v>
      </c>
    </row>
    <row r="1119" spans="1:16" ht="30" x14ac:dyDescent="0.25">
      <c r="C1119" t="s">
        <v>24</v>
      </c>
      <c r="D1119" s="2" t="s">
        <v>25</v>
      </c>
      <c r="E1119">
        <v>11</v>
      </c>
      <c r="F1119" t="s">
        <v>2</v>
      </c>
      <c r="G1119" s="3" t="s">
        <v>206</v>
      </c>
      <c r="N1119" s="1">
        <v>182430.37373129139</v>
      </c>
      <c r="O1119" s="1">
        <v>182430.37373129139</v>
      </c>
      <c r="P1119" s="1">
        <v>182430.37373129139</v>
      </c>
    </row>
    <row r="1120" spans="1:16" x14ac:dyDescent="0.25">
      <c r="G1120" s="3" t="s">
        <v>207</v>
      </c>
      <c r="N1120" s="1">
        <v>1174.8023361313999</v>
      </c>
      <c r="O1120" s="1">
        <v>1174.8023361313999</v>
      </c>
      <c r="P1120" s="1">
        <v>1174.8023361313999</v>
      </c>
    </row>
    <row r="1121" spans="3:16" x14ac:dyDescent="0.25">
      <c r="G1121" s="3" t="s">
        <v>208</v>
      </c>
      <c r="N1121" s="1">
        <v>927.12791530257357</v>
      </c>
      <c r="O1121" s="1">
        <v>927.12791530257357</v>
      </c>
      <c r="P1121" s="1">
        <v>927.12791530257357</v>
      </c>
    </row>
    <row r="1122" spans="3:16" x14ac:dyDescent="0.25">
      <c r="G1122" s="3" t="s">
        <v>210</v>
      </c>
      <c r="N1122" s="1">
        <v>21757.372288409639</v>
      </c>
      <c r="O1122" s="1">
        <v>21757.372288409639</v>
      </c>
      <c r="P1122" s="1">
        <v>21757.372288409639</v>
      </c>
    </row>
    <row r="1123" spans="3:16" ht="30" x14ac:dyDescent="0.25">
      <c r="C1123" t="s">
        <v>34</v>
      </c>
      <c r="D1123" s="2" t="s">
        <v>35</v>
      </c>
      <c r="E1123">
        <v>51</v>
      </c>
      <c r="F1123" t="s">
        <v>31</v>
      </c>
      <c r="G1123" s="3" t="s">
        <v>36</v>
      </c>
      <c r="N1123" s="1">
        <v>1159</v>
      </c>
      <c r="O1123" s="1">
        <v>0</v>
      </c>
      <c r="P1123" s="1">
        <v>0</v>
      </c>
    </row>
    <row r="1124" spans="3:16" x14ac:dyDescent="0.25">
      <c r="G1124" s="3" t="s">
        <v>206</v>
      </c>
      <c r="N1124" s="1">
        <v>9906</v>
      </c>
      <c r="O1124" s="1">
        <v>0</v>
      </c>
      <c r="P1124" s="1">
        <v>0</v>
      </c>
    </row>
    <row r="1125" spans="3:16" x14ac:dyDescent="0.25">
      <c r="G1125" s="3" t="s">
        <v>207</v>
      </c>
      <c r="N1125" s="1">
        <v>199</v>
      </c>
      <c r="O1125" s="1">
        <v>0</v>
      </c>
      <c r="P1125" s="1">
        <v>0</v>
      </c>
    </row>
    <row r="1126" spans="3:16" x14ac:dyDescent="0.25">
      <c r="E1126">
        <v>52</v>
      </c>
      <c r="F1126" t="s">
        <v>32</v>
      </c>
      <c r="G1126" s="3" t="s">
        <v>210</v>
      </c>
      <c r="N1126" s="1">
        <v>4135</v>
      </c>
      <c r="O1126" s="1">
        <v>0</v>
      </c>
      <c r="P1126" s="1">
        <v>0</v>
      </c>
    </row>
    <row r="1127" spans="3:16" x14ac:dyDescent="0.25">
      <c r="E1127">
        <v>61</v>
      </c>
      <c r="F1127" t="s">
        <v>33</v>
      </c>
      <c r="G1127" s="3" t="s">
        <v>36</v>
      </c>
      <c r="N1127" s="1">
        <v>5381</v>
      </c>
      <c r="O1127" s="1">
        <v>0</v>
      </c>
      <c r="P1127" s="1">
        <v>0</v>
      </c>
    </row>
    <row r="1128" spans="3:16" ht="30" x14ac:dyDescent="0.25">
      <c r="C1128" t="s">
        <v>57</v>
      </c>
      <c r="D1128" s="2" t="s">
        <v>58</v>
      </c>
      <c r="E1128">
        <v>31</v>
      </c>
      <c r="F1128" t="s">
        <v>37</v>
      </c>
      <c r="G1128" s="3" t="s">
        <v>36</v>
      </c>
      <c r="N1128" s="1">
        <v>20293</v>
      </c>
      <c r="O1128" s="1">
        <v>20293</v>
      </c>
      <c r="P1128" s="1">
        <v>20293</v>
      </c>
    </row>
    <row r="1129" spans="3:16" x14ac:dyDescent="0.25">
      <c r="G1129" s="3" t="s">
        <v>206</v>
      </c>
      <c r="N1129" s="1">
        <v>93969</v>
      </c>
      <c r="O1129" s="1">
        <v>93969</v>
      </c>
      <c r="P1129" s="1">
        <v>93969</v>
      </c>
    </row>
    <row r="1130" spans="3:16" x14ac:dyDescent="0.25">
      <c r="G1130" s="3" t="s">
        <v>207</v>
      </c>
      <c r="N1130" s="1">
        <v>2256</v>
      </c>
      <c r="O1130" s="1">
        <v>2256</v>
      </c>
      <c r="P1130" s="1">
        <v>2256</v>
      </c>
    </row>
    <row r="1131" spans="3:16" x14ac:dyDescent="0.25">
      <c r="G1131" s="3" t="s">
        <v>213</v>
      </c>
      <c r="N1131" s="1">
        <v>2389</v>
      </c>
      <c r="O1131" s="1">
        <v>2389</v>
      </c>
      <c r="P1131" s="1">
        <v>2389</v>
      </c>
    </row>
    <row r="1132" spans="3:16" x14ac:dyDescent="0.25">
      <c r="G1132" s="3" t="s">
        <v>208</v>
      </c>
      <c r="N1132" s="1">
        <v>1327</v>
      </c>
      <c r="O1132" s="1">
        <v>1327</v>
      </c>
      <c r="P1132" s="1">
        <v>1327</v>
      </c>
    </row>
    <row r="1133" spans="3:16" x14ac:dyDescent="0.25">
      <c r="G1133" s="3" t="s">
        <v>211</v>
      </c>
      <c r="N1133" s="1">
        <v>1327</v>
      </c>
      <c r="O1133" s="1">
        <v>1327</v>
      </c>
      <c r="P1133" s="1">
        <v>1327</v>
      </c>
    </row>
    <row r="1134" spans="3:16" x14ac:dyDescent="0.25">
      <c r="G1134" s="3" t="s">
        <v>210</v>
      </c>
      <c r="N1134" s="1">
        <v>1328</v>
      </c>
      <c r="O1134" s="1">
        <v>1328</v>
      </c>
      <c r="P1134" s="1">
        <v>1328</v>
      </c>
    </row>
    <row r="1135" spans="3:16" x14ac:dyDescent="0.25">
      <c r="E1135">
        <v>43</v>
      </c>
      <c r="F1135" t="s">
        <v>29</v>
      </c>
      <c r="G1135" s="3" t="s">
        <v>36</v>
      </c>
      <c r="N1135" s="1">
        <v>424715</v>
      </c>
      <c r="O1135" s="1">
        <v>424715</v>
      </c>
      <c r="P1135" s="1">
        <v>424715</v>
      </c>
    </row>
    <row r="1136" spans="3:16" x14ac:dyDescent="0.25">
      <c r="G1136" s="3" t="s">
        <v>206</v>
      </c>
      <c r="N1136" s="1">
        <v>134625</v>
      </c>
      <c r="O1136" s="1">
        <v>134625</v>
      </c>
      <c r="P1136" s="1">
        <v>134625</v>
      </c>
    </row>
    <row r="1137" spans="3:16" x14ac:dyDescent="0.25">
      <c r="G1137" s="3" t="s">
        <v>207</v>
      </c>
      <c r="N1137" s="1">
        <v>1327</v>
      </c>
      <c r="O1137" s="1">
        <v>1327</v>
      </c>
      <c r="P1137" s="1">
        <v>1327</v>
      </c>
    </row>
    <row r="1138" spans="3:16" x14ac:dyDescent="0.25">
      <c r="G1138" s="3" t="s">
        <v>213</v>
      </c>
      <c r="N1138" s="1">
        <v>10883</v>
      </c>
      <c r="O1138" s="1">
        <v>10883</v>
      </c>
      <c r="P1138" s="1">
        <v>10883</v>
      </c>
    </row>
    <row r="1139" spans="3:16" x14ac:dyDescent="0.25">
      <c r="G1139" s="3" t="s">
        <v>208</v>
      </c>
      <c r="N1139" s="1">
        <v>1394</v>
      </c>
      <c r="O1139" s="1">
        <v>1394</v>
      </c>
      <c r="P1139" s="1">
        <v>1394</v>
      </c>
    </row>
    <row r="1140" spans="3:16" x14ac:dyDescent="0.25">
      <c r="G1140" s="3" t="s">
        <v>211</v>
      </c>
      <c r="N1140" s="1">
        <v>664</v>
      </c>
      <c r="O1140" s="1">
        <v>664</v>
      </c>
      <c r="P1140" s="1">
        <v>664</v>
      </c>
    </row>
    <row r="1141" spans="3:16" x14ac:dyDescent="0.25">
      <c r="G1141" s="3" t="s">
        <v>210</v>
      </c>
      <c r="N1141" s="1">
        <v>19907</v>
      </c>
      <c r="O1141" s="1">
        <v>19907</v>
      </c>
      <c r="P1141" s="1">
        <v>19907</v>
      </c>
    </row>
    <row r="1142" spans="3:16" x14ac:dyDescent="0.25">
      <c r="E1142">
        <v>52</v>
      </c>
      <c r="F1142" t="s">
        <v>32</v>
      </c>
      <c r="G1142" s="3" t="s">
        <v>36</v>
      </c>
      <c r="N1142" s="1">
        <v>26477</v>
      </c>
      <c r="O1142" s="1">
        <v>24798</v>
      </c>
      <c r="P1142" s="1">
        <v>1103</v>
      </c>
    </row>
    <row r="1143" spans="3:16" x14ac:dyDescent="0.25">
      <c r="G1143" s="3" t="s">
        <v>206</v>
      </c>
      <c r="N1143" s="1">
        <v>16725</v>
      </c>
      <c r="O1143" s="1">
        <v>16685</v>
      </c>
      <c r="P1143" s="1">
        <v>16184</v>
      </c>
    </row>
    <row r="1144" spans="3:16" x14ac:dyDescent="0.25">
      <c r="G1144" s="3" t="s">
        <v>211</v>
      </c>
      <c r="N1144" s="1">
        <v>901</v>
      </c>
      <c r="O1144" s="1">
        <v>901</v>
      </c>
      <c r="P1144" s="1">
        <v>901</v>
      </c>
    </row>
    <row r="1145" spans="3:16" x14ac:dyDescent="0.25">
      <c r="G1145" s="3" t="s">
        <v>210</v>
      </c>
      <c r="N1145" s="1">
        <v>3313</v>
      </c>
      <c r="O1145" s="1">
        <v>3313</v>
      </c>
      <c r="P1145" s="1">
        <v>3313</v>
      </c>
    </row>
    <row r="1146" spans="3:16" x14ac:dyDescent="0.25">
      <c r="E1146">
        <v>61</v>
      </c>
      <c r="F1146" t="s">
        <v>33</v>
      </c>
      <c r="G1146" s="3" t="s">
        <v>206</v>
      </c>
      <c r="N1146" s="1">
        <v>530</v>
      </c>
      <c r="O1146" s="1">
        <v>530</v>
      </c>
      <c r="P1146" s="1">
        <v>530</v>
      </c>
    </row>
    <row r="1147" spans="3:16" x14ac:dyDescent="0.25">
      <c r="G1147" s="3" t="s">
        <v>208</v>
      </c>
      <c r="N1147" s="1">
        <v>382</v>
      </c>
      <c r="O1147" s="1">
        <v>382</v>
      </c>
      <c r="P1147" s="1">
        <v>382</v>
      </c>
    </row>
    <row r="1148" spans="3:16" x14ac:dyDescent="0.25">
      <c r="E1148">
        <v>71</v>
      </c>
      <c r="F1148" t="s">
        <v>56</v>
      </c>
      <c r="G1148" s="3" t="s">
        <v>210</v>
      </c>
      <c r="N1148" s="1">
        <v>775</v>
      </c>
      <c r="O1148" s="1">
        <v>775</v>
      </c>
      <c r="P1148" s="1">
        <v>775</v>
      </c>
    </row>
    <row r="1149" spans="3:16" ht="30" x14ac:dyDescent="0.25">
      <c r="C1149" t="s">
        <v>90</v>
      </c>
      <c r="D1149" s="2" t="s">
        <v>91</v>
      </c>
      <c r="E1149">
        <v>12</v>
      </c>
      <c r="F1149" t="s">
        <v>13</v>
      </c>
      <c r="G1149" s="3" t="s">
        <v>36</v>
      </c>
      <c r="N1149" s="1">
        <v>6733.5365081369146</v>
      </c>
      <c r="O1149" s="1">
        <v>0</v>
      </c>
      <c r="P1149" s="1">
        <v>0</v>
      </c>
    </row>
    <row r="1150" spans="3:16" x14ac:dyDescent="0.25">
      <c r="G1150" s="3" t="s">
        <v>206</v>
      </c>
      <c r="N1150" s="1">
        <v>5903.1601387517321</v>
      </c>
      <c r="O1150" s="1">
        <v>0</v>
      </c>
      <c r="P1150" s="1">
        <v>0</v>
      </c>
    </row>
    <row r="1151" spans="3:16" x14ac:dyDescent="0.25">
      <c r="G1151" s="3" t="s">
        <v>210</v>
      </c>
      <c r="N1151" s="1">
        <v>1404.2636717799226</v>
      </c>
      <c r="O1151" s="1">
        <v>0</v>
      </c>
      <c r="P1151" s="1">
        <v>0</v>
      </c>
    </row>
    <row r="1152" spans="3:16" x14ac:dyDescent="0.25">
      <c r="E1152">
        <v>561</v>
      </c>
      <c r="F1152" t="s">
        <v>92</v>
      </c>
      <c r="G1152" s="3" t="s">
        <v>36</v>
      </c>
      <c r="N1152" s="1">
        <v>38156.341961166814</v>
      </c>
      <c r="O1152" s="1">
        <v>0</v>
      </c>
      <c r="P1152" s="1">
        <v>0</v>
      </c>
    </row>
    <row r="1153" spans="1:16" x14ac:dyDescent="0.25">
      <c r="G1153" s="3" t="s">
        <v>206</v>
      </c>
      <c r="N1153" s="1">
        <v>33452.946822008591</v>
      </c>
      <c r="O1153" s="1">
        <v>0</v>
      </c>
      <c r="P1153" s="1">
        <v>0</v>
      </c>
    </row>
    <row r="1154" spans="1:16" x14ac:dyDescent="0.25">
      <c r="G1154" s="3" t="s">
        <v>210</v>
      </c>
      <c r="N1154" s="1">
        <v>7956.1530226131408</v>
      </c>
      <c r="O1154" s="1">
        <v>0</v>
      </c>
      <c r="P1154" s="1">
        <v>0</v>
      </c>
    </row>
    <row r="1155" spans="1:16" ht="45" x14ac:dyDescent="0.25">
      <c r="A1155" s="2" t="s">
        <v>147</v>
      </c>
      <c r="B1155" t="s">
        <v>221</v>
      </c>
      <c r="C1155" t="s">
        <v>3</v>
      </c>
      <c r="D1155" s="2" t="s">
        <v>4</v>
      </c>
      <c r="E1155">
        <v>11</v>
      </c>
      <c r="F1155" t="s">
        <v>2</v>
      </c>
      <c r="G1155" s="3" t="s">
        <v>36</v>
      </c>
      <c r="N1155" s="1">
        <v>11204183.92410483</v>
      </c>
      <c r="O1155" s="1">
        <v>11257581.758637173</v>
      </c>
      <c r="P1155" s="1">
        <v>11311229.837242341</v>
      </c>
    </row>
    <row r="1156" spans="1:16" x14ac:dyDescent="0.25">
      <c r="G1156" s="3" t="s">
        <v>206</v>
      </c>
      <c r="N1156" s="1">
        <v>151701.05556098881</v>
      </c>
      <c r="O1156" s="1">
        <v>152424.04091396503</v>
      </c>
      <c r="P1156" s="1">
        <v>153150.41447174211</v>
      </c>
    </row>
    <row r="1157" spans="1:16" x14ac:dyDescent="0.25">
      <c r="C1157" t="s">
        <v>22</v>
      </c>
      <c r="D1157" s="2" t="s">
        <v>23</v>
      </c>
      <c r="E1157">
        <v>11</v>
      </c>
      <c r="F1157" t="s">
        <v>2</v>
      </c>
      <c r="G1157" s="3" t="s">
        <v>36</v>
      </c>
      <c r="N1157" s="1">
        <v>92336.74960000001</v>
      </c>
      <c r="O1157" s="1">
        <v>92336.74960000001</v>
      </c>
      <c r="P1157" s="1">
        <v>92336.74960000001</v>
      </c>
    </row>
    <row r="1158" spans="1:16" x14ac:dyDescent="0.25">
      <c r="G1158" s="3" t="s">
        <v>206</v>
      </c>
      <c r="N1158" s="1">
        <v>41746.614960000006</v>
      </c>
      <c r="O1158" s="1">
        <v>41746.614960000006</v>
      </c>
      <c r="P1158" s="1">
        <v>41746.614960000006</v>
      </c>
    </row>
    <row r="1159" spans="1:16" x14ac:dyDescent="0.25">
      <c r="G1159" s="3" t="s">
        <v>207</v>
      </c>
      <c r="N1159" s="1">
        <v>18467.349920000001</v>
      </c>
      <c r="O1159" s="1">
        <v>18467.349920000001</v>
      </c>
      <c r="P1159" s="1">
        <v>18467.349920000001</v>
      </c>
    </row>
    <row r="1160" spans="1:16" ht="30" x14ac:dyDescent="0.25">
      <c r="C1160" t="s">
        <v>24</v>
      </c>
      <c r="D1160" s="2" t="s">
        <v>25</v>
      </c>
      <c r="E1160">
        <v>11</v>
      </c>
      <c r="F1160" t="s">
        <v>2</v>
      </c>
      <c r="G1160" s="3" t="s">
        <v>206</v>
      </c>
      <c r="N1160" s="1">
        <v>596309.19140151027</v>
      </c>
      <c r="O1160" s="1">
        <v>596309.19140151027</v>
      </c>
      <c r="P1160" s="1">
        <v>596309.19140151027</v>
      </c>
    </row>
    <row r="1161" spans="1:16" x14ac:dyDescent="0.25">
      <c r="G1161" s="3" t="s">
        <v>207</v>
      </c>
      <c r="N1161" s="1">
        <v>349.22093336864526</v>
      </c>
      <c r="O1161" s="1">
        <v>349.22093336864526</v>
      </c>
      <c r="P1161" s="1">
        <v>349.22093336864526</v>
      </c>
    </row>
    <row r="1162" spans="1:16" x14ac:dyDescent="0.25">
      <c r="G1162" s="3" t="s">
        <v>210</v>
      </c>
      <c r="N1162" s="1">
        <v>157730.62932343531</v>
      </c>
      <c r="O1162" s="1">
        <v>157730.62932343531</v>
      </c>
      <c r="P1162" s="1">
        <v>157730.62932343531</v>
      </c>
    </row>
    <row r="1163" spans="1:16" ht="30" x14ac:dyDescent="0.25">
      <c r="C1163" t="s">
        <v>34</v>
      </c>
      <c r="D1163" s="2" t="s">
        <v>35</v>
      </c>
      <c r="E1163">
        <v>51</v>
      </c>
      <c r="F1163" t="s">
        <v>31</v>
      </c>
      <c r="G1163" s="3" t="s">
        <v>36</v>
      </c>
      <c r="N1163" s="1">
        <v>100361</v>
      </c>
      <c r="O1163" s="1">
        <v>37615</v>
      </c>
      <c r="P1163" s="1">
        <v>0</v>
      </c>
    </row>
    <row r="1164" spans="1:16" x14ac:dyDescent="0.25">
      <c r="G1164" s="3" t="s">
        <v>206</v>
      </c>
      <c r="N1164" s="1">
        <v>90324</v>
      </c>
      <c r="O1164" s="1">
        <v>36511</v>
      </c>
      <c r="P1164" s="1">
        <v>0</v>
      </c>
    </row>
    <row r="1165" spans="1:16" x14ac:dyDescent="0.25">
      <c r="G1165" s="3" t="s">
        <v>207</v>
      </c>
      <c r="N1165" s="1">
        <v>100</v>
      </c>
      <c r="O1165" s="1">
        <v>100</v>
      </c>
      <c r="P1165" s="1">
        <v>0</v>
      </c>
    </row>
    <row r="1166" spans="1:16" x14ac:dyDescent="0.25">
      <c r="E1166">
        <v>52</v>
      </c>
      <c r="F1166" t="s">
        <v>32</v>
      </c>
      <c r="G1166" s="3" t="s">
        <v>36</v>
      </c>
      <c r="N1166" s="1">
        <v>13708</v>
      </c>
      <c r="O1166" s="1">
        <v>0</v>
      </c>
      <c r="P1166" s="1">
        <v>0</v>
      </c>
    </row>
    <row r="1167" spans="1:16" x14ac:dyDescent="0.25">
      <c r="G1167" s="3" t="s">
        <v>206</v>
      </c>
      <c r="N1167" s="1">
        <v>54217</v>
      </c>
      <c r="O1167" s="1">
        <v>0</v>
      </c>
      <c r="P1167" s="1">
        <v>0</v>
      </c>
    </row>
    <row r="1168" spans="1:16" x14ac:dyDescent="0.25">
      <c r="G1168" s="3" t="s">
        <v>210</v>
      </c>
      <c r="N1168" s="1">
        <v>16000</v>
      </c>
      <c r="O1168" s="1">
        <v>0</v>
      </c>
      <c r="P1168" s="1">
        <v>0</v>
      </c>
    </row>
    <row r="1169" spans="3:16" x14ac:dyDescent="0.25">
      <c r="E1169">
        <v>61</v>
      </c>
      <c r="F1169" t="s">
        <v>33</v>
      </c>
      <c r="G1169" s="3" t="s">
        <v>36</v>
      </c>
      <c r="N1169" s="1">
        <v>51938</v>
      </c>
      <c r="O1169" s="1">
        <v>0</v>
      </c>
      <c r="P1169" s="1">
        <v>0</v>
      </c>
    </row>
    <row r="1170" spans="3:16" x14ac:dyDescent="0.25">
      <c r="G1170" s="3" t="s">
        <v>206</v>
      </c>
      <c r="N1170" s="1">
        <v>109733</v>
      </c>
      <c r="O1170" s="1">
        <v>0</v>
      </c>
      <c r="P1170" s="1">
        <v>0</v>
      </c>
    </row>
    <row r="1171" spans="3:16" ht="30" x14ac:dyDescent="0.25">
      <c r="C1171" t="s">
        <v>57</v>
      </c>
      <c r="D1171" s="2" t="s">
        <v>58</v>
      </c>
      <c r="E1171">
        <v>31</v>
      </c>
      <c r="F1171" t="s">
        <v>37</v>
      </c>
      <c r="G1171" s="3" t="s">
        <v>36</v>
      </c>
      <c r="N1171" s="1">
        <v>344900</v>
      </c>
      <c r="O1171" s="1">
        <v>348400</v>
      </c>
      <c r="P1171" s="1">
        <v>351800</v>
      </c>
    </row>
    <row r="1172" spans="3:16" x14ac:dyDescent="0.25">
      <c r="G1172" s="3" t="s">
        <v>206</v>
      </c>
      <c r="N1172" s="1">
        <v>437900</v>
      </c>
      <c r="O1172" s="1">
        <v>441100</v>
      </c>
      <c r="P1172" s="1">
        <v>445700</v>
      </c>
    </row>
    <row r="1173" spans="3:16" x14ac:dyDescent="0.25">
      <c r="G1173" s="3" t="s">
        <v>207</v>
      </c>
      <c r="N1173" s="1">
        <v>6000</v>
      </c>
      <c r="O1173" s="1">
        <v>6200</v>
      </c>
      <c r="P1173" s="1">
        <v>6400</v>
      </c>
    </row>
    <row r="1174" spans="3:16" x14ac:dyDescent="0.25">
      <c r="G1174" s="3" t="s">
        <v>213</v>
      </c>
      <c r="N1174" s="1">
        <v>30000</v>
      </c>
      <c r="O1174" s="1">
        <v>33000</v>
      </c>
      <c r="P1174" s="1">
        <v>36000</v>
      </c>
    </row>
    <row r="1175" spans="3:16" x14ac:dyDescent="0.25">
      <c r="G1175" s="3" t="s">
        <v>210</v>
      </c>
      <c r="N1175" s="1">
        <v>107600</v>
      </c>
      <c r="O1175" s="1">
        <v>108900</v>
      </c>
      <c r="P1175" s="1">
        <v>110000</v>
      </c>
    </row>
    <row r="1176" spans="3:16" x14ac:dyDescent="0.25">
      <c r="G1176" s="3" t="s">
        <v>212</v>
      </c>
      <c r="N1176" s="1">
        <v>2800</v>
      </c>
      <c r="O1176" s="1">
        <v>2900</v>
      </c>
      <c r="P1176" s="1">
        <v>3000</v>
      </c>
    </row>
    <row r="1177" spans="3:16" x14ac:dyDescent="0.25">
      <c r="E1177">
        <v>43</v>
      </c>
      <c r="F1177" t="s">
        <v>29</v>
      </c>
      <c r="G1177" s="3" t="s">
        <v>36</v>
      </c>
      <c r="N1177" s="1">
        <v>1348000</v>
      </c>
      <c r="O1177" s="1">
        <v>1361500</v>
      </c>
      <c r="P1177" s="1">
        <v>1375100</v>
      </c>
    </row>
    <row r="1178" spans="3:16" x14ac:dyDescent="0.25">
      <c r="G1178" s="3" t="s">
        <v>206</v>
      </c>
      <c r="N1178" s="1">
        <v>1475200</v>
      </c>
      <c r="O1178" s="1">
        <v>1489600</v>
      </c>
      <c r="P1178" s="1">
        <v>1504600</v>
      </c>
    </row>
    <row r="1179" spans="3:16" x14ac:dyDescent="0.25">
      <c r="G1179" s="3" t="s">
        <v>207</v>
      </c>
      <c r="N1179" s="1">
        <v>3000</v>
      </c>
      <c r="O1179" s="1">
        <v>3000</v>
      </c>
      <c r="P1179" s="1">
        <v>3100</v>
      </c>
    </row>
    <row r="1180" spans="3:16" x14ac:dyDescent="0.25">
      <c r="G1180" s="3" t="s">
        <v>213</v>
      </c>
      <c r="N1180" s="1">
        <v>96000</v>
      </c>
      <c r="O1180" s="1">
        <v>97500</v>
      </c>
      <c r="P1180" s="1">
        <v>99000</v>
      </c>
    </row>
    <row r="1181" spans="3:16" x14ac:dyDescent="0.25">
      <c r="G1181" s="3" t="s">
        <v>210</v>
      </c>
      <c r="N1181" s="1">
        <v>32500</v>
      </c>
      <c r="O1181" s="1">
        <v>14600</v>
      </c>
      <c r="P1181" s="1">
        <v>14700</v>
      </c>
    </row>
    <row r="1182" spans="3:16" x14ac:dyDescent="0.25">
      <c r="G1182" s="3" t="s">
        <v>212</v>
      </c>
      <c r="N1182" s="1">
        <v>376900</v>
      </c>
      <c r="O1182" s="1">
        <v>37300</v>
      </c>
      <c r="P1182" s="1">
        <v>37700</v>
      </c>
    </row>
    <row r="1183" spans="3:16" x14ac:dyDescent="0.25">
      <c r="E1183">
        <v>52</v>
      </c>
      <c r="F1183" t="s">
        <v>32</v>
      </c>
      <c r="G1183" s="3" t="s">
        <v>36</v>
      </c>
      <c r="N1183" s="1">
        <v>346779.99999999994</v>
      </c>
      <c r="O1183" s="1">
        <v>173389.99999999997</v>
      </c>
      <c r="P1183" s="1">
        <v>86694.999999999985</v>
      </c>
    </row>
    <row r="1184" spans="3:16" x14ac:dyDescent="0.25">
      <c r="G1184" s="3" t="s">
        <v>206</v>
      </c>
      <c r="N1184" s="1">
        <v>623155</v>
      </c>
      <c r="O1184" s="1">
        <v>317885</v>
      </c>
      <c r="P1184" s="1">
        <v>165250</v>
      </c>
    </row>
    <row r="1185" spans="1:16" x14ac:dyDescent="0.25">
      <c r="G1185" s="3" t="s">
        <v>207</v>
      </c>
      <c r="N1185" s="1">
        <v>142</v>
      </c>
      <c r="O1185" s="1">
        <v>72</v>
      </c>
      <c r="P1185" s="1">
        <v>37</v>
      </c>
    </row>
    <row r="1186" spans="1:16" x14ac:dyDescent="0.25">
      <c r="G1186" s="3" t="s">
        <v>210</v>
      </c>
      <c r="N1186" s="1">
        <v>69091</v>
      </c>
      <c r="O1186" s="1">
        <v>38921</v>
      </c>
      <c r="P1186" s="1">
        <v>23836</v>
      </c>
    </row>
    <row r="1187" spans="1:16" x14ac:dyDescent="0.25">
      <c r="G1187" s="3" t="s">
        <v>212</v>
      </c>
      <c r="N1187" s="1">
        <v>28699.999999999996</v>
      </c>
      <c r="O1187" s="1">
        <v>14349.999999999998</v>
      </c>
      <c r="P1187" s="1">
        <v>7174.9999999999991</v>
      </c>
    </row>
    <row r="1188" spans="1:16" x14ac:dyDescent="0.25">
      <c r="E1188">
        <v>61</v>
      </c>
      <c r="F1188" t="s">
        <v>33</v>
      </c>
      <c r="G1188" s="3" t="s">
        <v>36</v>
      </c>
      <c r="N1188" s="1">
        <v>2400</v>
      </c>
      <c r="O1188" s="1">
        <v>2400</v>
      </c>
      <c r="P1188" s="1">
        <v>2500</v>
      </c>
    </row>
    <row r="1189" spans="1:16" x14ac:dyDescent="0.25">
      <c r="G1189" s="3" t="s">
        <v>206</v>
      </c>
      <c r="N1189" s="1">
        <v>27500</v>
      </c>
      <c r="O1189" s="1">
        <v>28000</v>
      </c>
      <c r="P1189" s="1">
        <v>28000</v>
      </c>
    </row>
    <row r="1190" spans="1:16" x14ac:dyDescent="0.25">
      <c r="G1190" s="3" t="s">
        <v>210</v>
      </c>
      <c r="N1190" s="1">
        <v>2900</v>
      </c>
      <c r="O1190" s="1">
        <v>3000</v>
      </c>
      <c r="P1190" s="1">
        <v>3000</v>
      </c>
    </row>
    <row r="1191" spans="1:16" ht="30" x14ac:dyDescent="0.25">
      <c r="C1191" t="s">
        <v>88</v>
      </c>
      <c r="D1191" s="2" t="s">
        <v>89</v>
      </c>
      <c r="E1191">
        <v>12</v>
      </c>
      <c r="F1191" t="s">
        <v>13</v>
      </c>
      <c r="G1191" s="3" t="s">
        <v>36</v>
      </c>
      <c r="N1191" s="1">
        <v>26123</v>
      </c>
      <c r="O1191" s="1">
        <v>6531</v>
      </c>
      <c r="P1191" s="1">
        <v>0</v>
      </c>
    </row>
    <row r="1192" spans="1:16" x14ac:dyDescent="0.25">
      <c r="G1192" s="3" t="s">
        <v>206</v>
      </c>
      <c r="N1192" s="1">
        <v>37856</v>
      </c>
      <c r="O1192" s="1">
        <v>9464</v>
      </c>
      <c r="P1192" s="1">
        <v>0</v>
      </c>
    </row>
    <row r="1193" spans="1:16" x14ac:dyDescent="0.25">
      <c r="G1193" s="3" t="s">
        <v>210</v>
      </c>
      <c r="N1193" s="1">
        <v>13441</v>
      </c>
      <c r="O1193" s="1">
        <v>3360</v>
      </c>
      <c r="P1193" s="1">
        <v>0</v>
      </c>
    </row>
    <row r="1194" spans="1:16" x14ac:dyDescent="0.25">
      <c r="E1194">
        <v>563</v>
      </c>
      <c r="F1194" t="s">
        <v>107</v>
      </c>
      <c r="G1194" s="3" t="s">
        <v>36</v>
      </c>
      <c r="N1194" s="1">
        <v>148027</v>
      </c>
      <c r="O1194" s="1">
        <v>37007</v>
      </c>
      <c r="P1194" s="1">
        <v>0</v>
      </c>
    </row>
    <row r="1195" spans="1:16" x14ac:dyDescent="0.25">
      <c r="G1195" s="3" t="s">
        <v>206</v>
      </c>
      <c r="N1195" s="1">
        <v>214514</v>
      </c>
      <c r="O1195" s="1">
        <v>53628</v>
      </c>
      <c r="P1195" s="1">
        <v>0</v>
      </c>
    </row>
    <row r="1196" spans="1:16" x14ac:dyDescent="0.25">
      <c r="G1196" s="3" t="s">
        <v>213</v>
      </c>
      <c r="N1196" s="1">
        <v>625793</v>
      </c>
      <c r="O1196" s="1">
        <v>156448</v>
      </c>
      <c r="P1196" s="1">
        <v>0</v>
      </c>
    </row>
    <row r="1197" spans="1:16" x14ac:dyDescent="0.25">
      <c r="G1197" s="3" t="s">
        <v>210</v>
      </c>
      <c r="N1197" s="1">
        <v>76167</v>
      </c>
      <c r="O1197" s="1">
        <v>19042</v>
      </c>
      <c r="P1197" s="1">
        <v>0</v>
      </c>
    </row>
    <row r="1198" spans="1:16" ht="45" x14ac:dyDescent="0.25">
      <c r="A1198" s="2" t="s">
        <v>148</v>
      </c>
      <c r="B1198" t="s">
        <v>221</v>
      </c>
      <c r="C1198" t="s">
        <v>16</v>
      </c>
      <c r="D1198" s="2" t="s">
        <v>17</v>
      </c>
      <c r="E1198">
        <v>11</v>
      </c>
      <c r="F1198" t="s">
        <v>2</v>
      </c>
      <c r="G1198" s="3" t="s">
        <v>36</v>
      </c>
      <c r="N1198" s="1">
        <v>1449622.6818485281</v>
      </c>
      <c r="O1198" s="1">
        <v>1456378.433204418</v>
      </c>
      <c r="P1198" s="1">
        <v>1463165.8042138773</v>
      </c>
    </row>
    <row r="1199" spans="1:16" x14ac:dyDescent="0.25">
      <c r="G1199" s="3" t="s">
        <v>206</v>
      </c>
      <c r="N1199" s="1">
        <v>103264.16239407712</v>
      </c>
      <c r="O1199" s="1">
        <v>103745.40969645725</v>
      </c>
      <c r="P1199" s="1">
        <v>104228.90943119918</v>
      </c>
    </row>
    <row r="1200" spans="1:16" ht="30" x14ac:dyDescent="0.25">
      <c r="C1200" t="s">
        <v>24</v>
      </c>
      <c r="D1200" s="2" t="s">
        <v>25</v>
      </c>
      <c r="E1200">
        <v>11</v>
      </c>
      <c r="F1200" t="s">
        <v>2</v>
      </c>
      <c r="G1200" s="3" t="s">
        <v>206</v>
      </c>
      <c r="N1200" s="1">
        <v>129658.05742530896</v>
      </c>
      <c r="O1200" s="1">
        <v>129658.05742530896</v>
      </c>
      <c r="P1200" s="1">
        <v>129658.05742530896</v>
      </c>
    </row>
    <row r="1201" spans="1:16" x14ac:dyDescent="0.25">
      <c r="G1201" s="3" t="s">
        <v>207</v>
      </c>
      <c r="N1201" s="1">
        <v>548.18466695789994</v>
      </c>
      <c r="O1201" s="1">
        <v>548.18466695789994</v>
      </c>
      <c r="P1201" s="1">
        <v>548.18466695789994</v>
      </c>
    </row>
    <row r="1202" spans="1:16" x14ac:dyDescent="0.25">
      <c r="G1202" s="3" t="s">
        <v>210</v>
      </c>
      <c r="N1202" s="1">
        <v>10957.914283934046</v>
      </c>
      <c r="O1202" s="1">
        <v>10957.914283934046</v>
      </c>
      <c r="P1202" s="1">
        <v>10957.914283934046</v>
      </c>
    </row>
    <row r="1203" spans="1:16" ht="30" x14ac:dyDescent="0.25">
      <c r="C1203" t="s">
        <v>44</v>
      </c>
      <c r="D1203" s="2" t="s">
        <v>45</v>
      </c>
      <c r="E1203">
        <v>51</v>
      </c>
      <c r="F1203" t="s">
        <v>31</v>
      </c>
      <c r="G1203" s="3" t="s">
        <v>36</v>
      </c>
      <c r="N1203" s="1">
        <v>24886</v>
      </c>
      <c r="O1203" s="1">
        <v>24886</v>
      </c>
      <c r="P1203" s="1">
        <v>3112</v>
      </c>
    </row>
    <row r="1204" spans="1:16" x14ac:dyDescent="0.25">
      <c r="G1204" s="3" t="s">
        <v>206</v>
      </c>
      <c r="N1204" s="1">
        <v>10730</v>
      </c>
      <c r="O1204" s="1">
        <v>10730</v>
      </c>
      <c r="P1204" s="1">
        <v>1341</v>
      </c>
    </row>
    <row r="1205" spans="1:16" x14ac:dyDescent="0.25">
      <c r="G1205" s="3" t="s">
        <v>213</v>
      </c>
      <c r="N1205" s="1">
        <v>94651</v>
      </c>
      <c r="O1205" s="1">
        <v>94651</v>
      </c>
      <c r="P1205" s="1">
        <v>11832</v>
      </c>
    </row>
    <row r="1206" spans="1:16" x14ac:dyDescent="0.25">
      <c r="G1206" s="3" t="s">
        <v>210</v>
      </c>
      <c r="N1206" s="1">
        <v>626</v>
      </c>
      <c r="O1206" s="1">
        <v>626</v>
      </c>
      <c r="P1206" s="1">
        <v>48</v>
      </c>
    </row>
    <row r="1207" spans="1:16" x14ac:dyDescent="0.25">
      <c r="E1207">
        <v>52</v>
      </c>
      <c r="F1207" t="s">
        <v>32</v>
      </c>
      <c r="G1207" s="3" t="s">
        <v>206</v>
      </c>
      <c r="N1207" s="1">
        <v>134837</v>
      </c>
      <c r="O1207" s="1"/>
      <c r="P1207" s="1"/>
    </row>
    <row r="1208" spans="1:16" x14ac:dyDescent="0.25">
      <c r="G1208" s="3" t="s">
        <v>208</v>
      </c>
      <c r="N1208" s="1">
        <v>21303</v>
      </c>
      <c r="O1208" s="1">
        <v>8695</v>
      </c>
      <c r="P1208" s="1">
        <v>0</v>
      </c>
    </row>
    <row r="1209" spans="1:16" ht="45" x14ac:dyDescent="0.25">
      <c r="C1209" t="s">
        <v>67</v>
      </c>
      <c r="D1209" s="2" t="s">
        <v>68</v>
      </c>
      <c r="E1209">
        <v>31</v>
      </c>
      <c r="F1209" t="s">
        <v>37</v>
      </c>
      <c r="G1209" s="3" t="s">
        <v>206</v>
      </c>
      <c r="N1209" s="1">
        <v>103124</v>
      </c>
      <c r="O1209" s="1">
        <v>107124</v>
      </c>
      <c r="P1209" s="1">
        <v>107128</v>
      </c>
    </row>
    <row r="1210" spans="1:16" x14ac:dyDescent="0.25">
      <c r="G1210" s="3" t="s">
        <v>207</v>
      </c>
      <c r="N1210" s="1">
        <v>265</v>
      </c>
      <c r="O1210" s="1">
        <v>265</v>
      </c>
      <c r="P1210" s="1">
        <v>265</v>
      </c>
    </row>
    <row r="1211" spans="1:16" x14ac:dyDescent="0.25">
      <c r="G1211" s="3" t="s">
        <v>210</v>
      </c>
      <c r="N1211" s="1">
        <v>38292</v>
      </c>
      <c r="O1211" s="1">
        <v>27611</v>
      </c>
      <c r="P1211" s="1">
        <v>29607</v>
      </c>
    </row>
    <row r="1212" spans="1:16" x14ac:dyDescent="0.25">
      <c r="E1212">
        <v>43</v>
      </c>
      <c r="F1212" t="s">
        <v>29</v>
      </c>
      <c r="G1212" s="3" t="s">
        <v>206</v>
      </c>
      <c r="N1212" s="1">
        <v>78245</v>
      </c>
      <c r="O1212" s="1">
        <v>78245</v>
      </c>
      <c r="P1212" s="1">
        <v>82411</v>
      </c>
    </row>
    <row r="1213" spans="1:16" x14ac:dyDescent="0.25">
      <c r="G1213" s="3" t="s">
        <v>207</v>
      </c>
      <c r="N1213" s="1">
        <v>133</v>
      </c>
      <c r="O1213" s="1">
        <v>133</v>
      </c>
      <c r="P1213" s="1">
        <v>133</v>
      </c>
    </row>
    <row r="1214" spans="1:16" x14ac:dyDescent="0.25">
      <c r="G1214" s="3" t="s">
        <v>210</v>
      </c>
      <c r="N1214" s="1">
        <v>113341</v>
      </c>
      <c r="O1214" s="1">
        <v>76622</v>
      </c>
      <c r="P1214" s="1">
        <v>73456</v>
      </c>
    </row>
    <row r="1215" spans="1:16" x14ac:dyDescent="0.25">
      <c r="E1215">
        <v>52</v>
      </c>
      <c r="F1215" t="s">
        <v>32</v>
      </c>
      <c r="G1215" s="3" t="s">
        <v>206</v>
      </c>
      <c r="N1215" s="1">
        <v>15064</v>
      </c>
      <c r="O1215" s="1">
        <v>2124</v>
      </c>
      <c r="P1215" s="1">
        <v>2124</v>
      </c>
    </row>
    <row r="1216" spans="1:16" ht="30" x14ac:dyDescent="0.25">
      <c r="A1216" s="2" t="s">
        <v>149</v>
      </c>
      <c r="B1216" t="s">
        <v>221</v>
      </c>
      <c r="C1216" t="s">
        <v>16</v>
      </c>
      <c r="D1216" s="2" t="s">
        <v>17</v>
      </c>
      <c r="E1216">
        <v>11</v>
      </c>
      <c r="F1216" t="s">
        <v>2</v>
      </c>
      <c r="G1216" s="3" t="s">
        <v>36</v>
      </c>
      <c r="N1216" s="1">
        <v>3543455.1190531384</v>
      </c>
      <c r="O1216" s="1">
        <v>3559968.8657162036</v>
      </c>
      <c r="P1216" s="1">
        <v>3576559.9034045157</v>
      </c>
    </row>
    <row r="1217" spans="3:16" x14ac:dyDescent="0.25">
      <c r="G1217" s="3" t="s">
        <v>206</v>
      </c>
      <c r="N1217" s="1">
        <v>82841.970360692532</v>
      </c>
      <c r="O1217" s="1">
        <v>83228.043068160914</v>
      </c>
      <c r="P1217" s="1">
        <v>83615.922752325103</v>
      </c>
    </row>
    <row r="1218" spans="3:16" ht="30" x14ac:dyDescent="0.25">
      <c r="C1218" t="s">
        <v>24</v>
      </c>
      <c r="D1218" s="2" t="s">
        <v>25</v>
      </c>
      <c r="E1218">
        <v>11</v>
      </c>
      <c r="F1218" t="s">
        <v>2</v>
      </c>
      <c r="G1218" s="3" t="s">
        <v>206</v>
      </c>
      <c r="N1218" s="1">
        <v>642764.3291149023</v>
      </c>
      <c r="O1218" s="1">
        <v>642764.3291149023</v>
      </c>
      <c r="P1218" s="1">
        <v>642764.3291149023</v>
      </c>
    </row>
    <row r="1219" spans="3:16" x14ac:dyDescent="0.25">
      <c r="G1219" s="3" t="s">
        <v>207</v>
      </c>
      <c r="N1219" s="1">
        <v>12189.826438925891</v>
      </c>
      <c r="O1219" s="1">
        <v>12189.826438925891</v>
      </c>
      <c r="P1219" s="1">
        <v>12189.826438925891</v>
      </c>
    </row>
    <row r="1220" spans="3:16" x14ac:dyDescent="0.25">
      <c r="G1220" s="3" t="s">
        <v>209</v>
      </c>
      <c r="N1220" s="1">
        <v>4833.045689990332</v>
      </c>
      <c r="O1220" s="1">
        <v>4833.045689990332</v>
      </c>
      <c r="P1220" s="1">
        <v>4833.045689990332</v>
      </c>
    </row>
    <row r="1221" spans="3:16" x14ac:dyDescent="0.25">
      <c r="G1221" s="3" t="s">
        <v>210</v>
      </c>
      <c r="N1221" s="1">
        <v>208875.2855358253</v>
      </c>
      <c r="O1221" s="1">
        <v>208875.2855358253</v>
      </c>
      <c r="P1221" s="1">
        <v>208875.2855358253</v>
      </c>
    </row>
    <row r="1222" spans="3:16" ht="45" x14ac:dyDescent="0.25">
      <c r="C1222" t="s">
        <v>67</v>
      </c>
      <c r="D1222" s="2" t="s">
        <v>68</v>
      </c>
      <c r="E1222">
        <v>31</v>
      </c>
      <c r="F1222" t="s">
        <v>37</v>
      </c>
      <c r="G1222" s="3" t="s">
        <v>36</v>
      </c>
      <c r="N1222" s="1">
        <v>6092</v>
      </c>
      <c r="O1222" s="1">
        <v>6092</v>
      </c>
      <c r="P1222" s="1">
        <v>6092</v>
      </c>
    </row>
    <row r="1223" spans="3:16" x14ac:dyDescent="0.25">
      <c r="G1223" s="3" t="s">
        <v>206</v>
      </c>
      <c r="N1223" s="1">
        <v>41688</v>
      </c>
      <c r="O1223" s="1">
        <v>41688</v>
      </c>
      <c r="P1223" s="1">
        <v>41688</v>
      </c>
    </row>
    <row r="1224" spans="3:16" x14ac:dyDescent="0.25">
      <c r="E1224">
        <v>43</v>
      </c>
      <c r="F1224" t="s">
        <v>29</v>
      </c>
      <c r="G1224" s="3" t="s">
        <v>36</v>
      </c>
      <c r="N1224" s="1">
        <v>1764151</v>
      </c>
      <c r="O1224" s="1">
        <v>1732032</v>
      </c>
      <c r="P1224" s="1">
        <v>1732032</v>
      </c>
    </row>
    <row r="1225" spans="3:16" x14ac:dyDescent="0.25">
      <c r="G1225" s="3" t="s">
        <v>206</v>
      </c>
      <c r="N1225" s="1">
        <v>840398</v>
      </c>
      <c r="O1225" s="1">
        <v>827126</v>
      </c>
      <c r="P1225" s="1">
        <v>827126</v>
      </c>
    </row>
    <row r="1226" spans="3:16" x14ac:dyDescent="0.25">
      <c r="G1226" s="3" t="s">
        <v>207</v>
      </c>
      <c r="N1226" s="1">
        <v>8096</v>
      </c>
      <c r="O1226" s="1">
        <v>0</v>
      </c>
      <c r="P1226" s="1">
        <v>0</v>
      </c>
    </row>
    <row r="1227" spans="3:16" x14ac:dyDescent="0.25">
      <c r="G1227" s="3" t="s">
        <v>208</v>
      </c>
      <c r="N1227" s="1">
        <v>9291</v>
      </c>
      <c r="O1227" s="1">
        <v>9291</v>
      </c>
      <c r="P1227" s="1">
        <v>9291</v>
      </c>
    </row>
    <row r="1228" spans="3:16" x14ac:dyDescent="0.25">
      <c r="G1228" s="3" t="s">
        <v>211</v>
      </c>
      <c r="N1228" s="1">
        <v>11945</v>
      </c>
      <c r="O1228" s="1">
        <v>11945</v>
      </c>
      <c r="P1228" s="1">
        <v>11945</v>
      </c>
    </row>
    <row r="1229" spans="3:16" x14ac:dyDescent="0.25">
      <c r="G1229" s="3" t="s">
        <v>210</v>
      </c>
      <c r="N1229" s="1">
        <v>693477</v>
      </c>
      <c r="O1229" s="1">
        <v>326236</v>
      </c>
      <c r="P1229" s="1">
        <v>326236</v>
      </c>
    </row>
    <row r="1230" spans="3:16" x14ac:dyDescent="0.25">
      <c r="G1230" s="3" t="s">
        <v>212</v>
      </c>
      <c r="N1230" s="1">
        <v>66361</v>
      </c>
      <c r="O1230" s="1">
        <v>13272</v>
      </c>
      <c r="P1230" s="1">
        <v>13272</v>
      </c>
    </row>
    <row r="1231" spans="3:16" x14ac:dyDescent="0.25">
      <c r="E1231">
        <v>52</v>
      </c>
      <c r="F1231" t="s">
        <v>32</v>
      </c>
      <c r="G1231" s="3" t="s">
        <v>206</v>
      </c>
      <c r="N1231" s="1">
        <v>54416</v>
      </c>
      <c r="O1231" s="1">
        <v>31286</v>
      </c>
      <c r="P1231" s="1">
        <v>0</v>
      </c>
    </row>
    <row r="1232" spans="3:16" x14ac:dyDescent="0.25">
      <c r="E1232">
        <v>71</v>
      </c>
      <c r="F1232" t="s">
        <v>56</v>
      </c>
      <c r="G1232" s="3" t="s">
        <v>206</v>
      </c>
      <c r="N1232" s="1">
        <v>114</v>
      </c>
      <c r="O1232" s="1">
        <v>114</v>
      </c>
      <c r="P1232" s="1">
        <v>114</v>
      </c>
    </row>
    <row r="1233" spans="1:16" ht="45" x14ac:dyDescent="0.25">
      <c r="A1233" s="2" t="s">
        <v>150</v>
      </c>
      <c r="B1233" t="s">
        <v>221</v>
      </c>
      <c r="C1233" t="s">
        <v>7</v>
      </c>
      <c r="D1233" s="2" t="s">
        <v>8</v>
      </c>
      <c r="E1233">
        <v>11</v>
      </c>
      <c r="F1233" t="s">
        <v>2</v>
      </c>
      <c r="G1233" s="3" t="s">
        <v>36</v>
      </c>
      <c r="N1233" s="1">
        <v>5451752.5267103687</v>
      </c>
      <c r="O1233" s="1">
        <v>5477825.266773263</v>
      </c>
      <c r="P1233" s="1">
        <v>5504020.2360552307</v>
      </c>
    </row>
    <row r="1234" spans="1:16" x14ac:dyDescent="0.25">
      <c r="G1234" s="3" t="s">
        <v>206</v>
      </c>
      <c r="N1234" s="1">
        <v>106508.54248158603</v>
      </c>
      <c r="O1234" s="1">
        <v>107017.91438153833</v>
      </c>
      <c r="P1234" s="1">
        <v>107529.67422113175</v>
      </c>
    </row>
    <row r="1235" spans="1:16" ht="30" x14ac:dyDescent="0.25">
      <c r="C1235" t="s">
        <v>9</v>
      </c>
      <c r="D1235" s="2" t="s">
        <v>10</v>
      </c>
      <c r="E1235">
        <v>11</v>
      </c>
      <c r="F1235" t="s">
        <v>2</v>
      </c>
      <c r="G1235" s="3" t="s">
        <v>206</v>
      </c>
      <c r="N1235" s="1">
        <v>23897.189566416095</v>
      </c>
      <c r="O1235" s="1">
        <v>23897.189566416095</v>
      </c>
      <c r="P1235" s="1">
        <v>23897.189566416095</v>
      </c>
    </row>
    <row r="1236" spans="1:16" x14ac:dyDescent="0.25">
      <c r="C1236" t="s">
        <v>22</v>
      </c>
      <c r="D1236" s="2" t="s">
        <v>23</v>
      </c>
      <c r="E1236">
        <v>11</v>
      </c>
      <c r="F1236" t="s">
        <v>2</v>
      </c>
      <c r="G1236" s="3" t="s">
        <v>36</v>
      </c>
      <c r="N1236" s="1">
        <v>4045.9102536</v>
      </c>
      <c r="O1236" s="1">
        <v>4045.9102536</v>
      </c>
      <c r="P1236" s="1">
        <v>4045.9102536</v>
      </c>
    </row>
    <row r="1237" spans="1:16" x14ac:dyDescent="0.25">
      <c r="G1237" s="3" t="s">
        <v>206</v>
      </c>
      <c r="N1237" s="1">
        <v>3883.9958124000004</v>
      </c>
      <c r="O1237" s="1">
        <v>3883.9958124000004</v>
      </c>
      <c r="P1237" s="1">
        <v>3883.9958124000004</v>
      </c>
    </row>
    <row r="1238" spans="1:16" x14ac:dyDescent="0.25">
      <c r="G1238" s="3" t="s">
        <v>207</v>
      </c>
      <c r="N1238" s="1">
        <v>1725.7868552</v>
      </c>
      <c r="O1238" s="1">
        <v>1725.7868552</v>
      </c>
      <c r="P1238" s="1">
        <v>1725.7868552</v>
      </c>
    </row>
    <row r="1239" spans="1:16" ht="30" x14ac:dyDescent="0.25">
      <c r="C1239" t="s">
        <v>24</v>
      </c>
      <c r="D1239" s="2" t="s">
        <v>25</v>
      </c>
      <c r="E1239">
        <v>11</v>
      </c>
      <c r="F1239" t="s">
        <v>2</v>
      </c>
      <c r="G1239" s="3" t="s">
        <v>36</v>
      </c>
      <c r="N1239" s="1">
        <v>24253.930450364205</v>
      </c>
      <c r="O1239" s="1">
        <v>24253.930450364205</v>
      </c>
      <c r="P1239" s="1">
        <v>24253.930450364205</v>
      </c>
    </row>
    <row r="1240" spans="1:16" x14ac:dyDescent="0.25">
      <c r="G1240" s="3" t="s">
        <v>206</v>
      </c>
      <c r="N1240" s="1">
        <v>442497.59699698945</v>
      </c>
      <c r="O1240" s="1">
        <v>442497.59699698945</v>
      </c>
      <c r="P1240" s="1">
        <v>442497.59699698945</v>
      </c>
    </row>
    <row r="1241" spans="1:16" x14ac:dyDescent="0.25">
      <c r="G1241" s="3" t="s">
        <v>207</v>
      </c>
      <c r="N1241" s="1">
        <v>2082.1162977676672</v>
      </c>
      <c r="O1241" s="1">
        <v>2082.1162977676672</v>
      </c>
      <c r="P1241" s="1">
        <v>2082.1162977676672</v>
      </c>
    </row>
    <row r="1242" spans="1:16" x14ac:dyDescent="0.25">
      <c r="G1242" s="3" t="s">
        <v>210</v>
      </c>
      <c r="N1242" s="1">
        <v>69031.814573410491</v>
      </c>
      <c r="O1242" s="1">
        <v>69031.814573410491</v>
      </c>
      <c r="P1242" s="1">
        <v>69031.814573410491</v>
      </c>
    </row>
    <row r="1243" spans="1:16" ht="30" x14ac:dyDescent="0.25">
      <c r="C1243" t="s">
        <v>46</v>
      </c>
      <c r="D1243" s="2" t="s">
        <v>47</v>
      </c>
      <c r="E1243">
        <v>52</v>
      </c>
      <c r="F1243" t="s">
        <v>32</v>
      </c>
      <c r="N1243" s="1"/>
      <c r="O1243" s="1"/>
      <c r="P1243" s="1"/>
    </row>
    <row r="1244" spans="1:16" x14ac:dyDescent="0.25">
      <c r="G1244" s="3" t="s">
        <v>206</v>
      </c>
      <c r="N1244" s="1">
        <v>27007</v>
      </c>
      <c r="O1244" s="1">
        <v>3960</v>
      </c>
      <c r="P1244" s="1"/>
    </row>
    <row r="1245" spans="1:16" x14ac:dyDescent="0.25">
      <c r="G1245" s="3" t="s">
        <v>210</v>
      </c>
      <c r="N1245" s="1">
        <v>3010</v>
      </c>
      <c r="O1245" s="1"/>
      <c r="P1245" s="1"/>
    </row>
    <row r="1246" spans="1:16" ht="30" x14ac:dyDescent="0.25">
      <c r="C1246" t="s">
        <v>61</v>
      </c>
      <c r="D1246" s="2" t="s">
        <v>62</v>
      </c>
      <c r="E1246">
        <v>31</v>
      </c>
      <c r="F1246" t="s">
        <v>37</v>
      </c>
      <c r="G1246" s="3" t="s">
        <v>36</v>
      </c>
      <c r="N1246" s="1">
        <v>175145</v>
      </c>
      <c r="O1246" s="1">
        <v>281775</v>
      </c>
      <c r="P1246" s="1">
        <v>281775</v>
      </c>
    </row>
    <row r="1247" spans="1:16" x14ac:dyDescent="0.25">
      <c r="G1247" s="3" t="s">
        <v>206</v>
      </c>
      <c r="N1247" s="1">
        <v>181025</v>
      </c>
      <c r="O1247" s="1">
        <v>429442</v>
      </c>
      <c r="P1247" s="1">
        <v>429442</v>
      </c>
    </row>
    <row r="1248" spans="1:16" x14ac:dyDescent="0.25">
      <c r="G1248" s="3" t="s">
        <v>207</v>
      </c>
      <c r="N1248" s="1">
        <v>1376</v>
      </c>
      <c r="O1248" s="1">
        <v>1500</v>
      </c>
      <c r="P1248" s="1">
        <v>1500</v>
      </c>
    </row>
    <row r="1249" spans="1:16" x14ac:dyDescent="0.25">
      <c r="G1249" s="3" t="s">
        <v>208</v>
      </c>
      <c r="N1249" s="1">
        <v>3982</v>
      </c>
      <c r="O1249" s="1">
        <v>6000</v>
      </c>
      <c r="P1249" s="1">
        <v>6000</v>
      </c>
    </row>
    <row r="1250" spans="1:16" x14ac:dyDescent="0.25">
      <c r="G1250" s="3" t="s">
        <v>211</v>
      </c>
      <c r="N1250" s="1">
        <v>15359</v>
      </c>
      <c r="O1250" s="1">
        <v>20000</v>
      </c>
      <c r="P1250" s="1">
        <v>20000</v>
      </c>
    </row>
    <row r="1251" spans="1:16" x14ac:dyDescent="0.25">
      <c r="G1251" s="3" t="s">
        <v>209</v>
      </c>
      <c r="N1251" s="1">
        <v>145665</v>
      </c>
      <c r="O1251" s="1">
        <v>30000</v>
      </c>
      <c r="P1251" s="1">
        <v>30000</v>
      </c>
    </row>
    <row r="1252" spans="1:16" x14ac:dyDescent="0.25">
      <c r="G1252" s="3" t="s">
        <v>210</v>
      </c>
      <c r="N1252" s="1">
        <v>13903</v>
      </c>
      <c r="O1252" s="1">
        <v>14700</v>
      </c>
      <c r="P1252" s="1">
        <v>14700</v>
      </c>
    </row>
    <row r="1253" spans="1:16" x14ac:dyDescent="0.25">
      <c r="E1253">
        <v>43</v>
      </c>
      <c r="F1253" t="s">
        <v>29</v>
      </c>
      <c r="G1253" s="3" t="s">
        <v>36</v>
      </c>
      <c r="N1253" s="1">
        <v>29378</v>
      </c>
      <c r="O1253" s="1">
        <v>34950</v>
      </c>
      <c r="P1253" s="1">
        <v>34950</v>
      </c>
    </row>
    <row r="1254" spans="1:16" x14ac:dyDescent="0.25">
      <c r="G1254" s="3" t="s">
        <v>206</v>
      </c>
      <c r="N1254" s="1">
        <v>157496</v>
      </c>
      <c r="O1254" s="1">
        <v>226050</v>
      </c>
      <c r="P1254" s="1">
        <v>230010</v>
      </c>
    </row>
    <row r="1255" spans="1:16" x14ac:dyDescent="0.25">
      <c r="G1255" s="3" t="s">
        <v>211</v>
      </c>
      <c r="N1255" s="1"/>
      <c r="O1255" s="1"/>
      <c r="P1255" s="1"/>
    </row>
    <row r="1256" spans="1:16" x14ac:dyDescent="0.25">
      <c r="E1256">
        <v>52</v>
      </c>
      <c r="F1256" t="s">
        <v>32</v>
      </c>
      <c r="G1256" s="3" t="s">
        <v>36</v>
      </c>
      <c r="N1256" s="1">
        <v>9153</v>
      </c>
      <c r="O1256" s="1">
        <v>9320</v>
      </c>
      <c r="P1256" s="1">
        <v>9320</v>
      </c>
    </row>
    <row r="1257" spans="1:16" x14ac:dyDescent="0.25">
      <c r="G1257" s="3" t="s">
        <v>206</v>
      </c>
      <c r="N1257" s="1">
        <v>38281</v>
      </c>
      <c r="O1257" s="1">
        <v>41200</v>
      </c>
      <c r="P1257" s="1">
        <v>41200</v>
      </c>
    </row>
    <row r="1258" spans="1:16" x14ac:dyDescent="0.25">
      <c r="G1258" s="3" t="s">
        <v>208</v>
      </c>
      <c r="N1258" s="1">
        <v>5309</v>
      </c>
      <c r="O1258" s="1">
        <v>5000</v>
      </c>
      <c r="P1258" s="1">
        <v>5000</v>
      </c>
    </row>
    <row r="1259" spans="1:16" x14ac:dyDescent="0.25">
      <c r="G1259" s="3" t="s">
        <v>210</v>
      </c>
      <c r="N1259" s="1">
        <v>3981</v>
      </c>
      <c r="O1259" s="1">
        <v>4500</v>
      </c>
      <c r="P1259" s="1">
        <v>4500</v>
      </c>
    </row>
    <row r="1260" spans="1:16" x14ac:dyDescent="0.25">
      <c r="E1260">
        <v>61</v>
      </c>
      <c r="F1260" t="s">
        <v>33</v>
      </c>
      <c r="G1260" s="3" t="s">
        <v>206</v>
      </c>
      <c r="N1260" s="1">
        <v>13272</v>
      </c>
      <c r="O1260" s="1">
        <v>14100</v>
      </c>
      <c r="P1260" s="1">
        <v>14100</v>
      </c>
    </row>
    <row r="1261" spans="1:16" ht="45" x14ac:dyDescent="0.25">
      <c r="A1261" s="2" t="s">
        <v>151</v>
      </c>
      <c r="B1261" t="s">
        <v>221</v>
      </c>
      <c r="C1261" t="s">
        <v>7</v>
      </c>
      <c r="D1261" s="2" t="s">
        <v>8</v>
      </c>
      <c r="E1261">
        <v>11</v>
      </c>
      <c r="F1261" t="s">
        <v>2</v>
      </c>
      <c r="G1261" s="3" t="s">
        <v>36</v>
      </c>
      <c r="N1261" s="1">
        <v>5022690.1252961997</v>
      </c>
      <c r="O1261" s="1">
        <v>5046710.895390166</v>
      </c>
      <c r="P1261" s="1">
        <v>5070844.2750511765</v>
      </c>
    </row>
    <row r="1262" spans="1:16" x14ac:dyDescent="0.25">
      <c r="G1262" s="3" t="s">
        <v>206</v>
      </c>
      <c r="N1262" s="1">
        <v>84367.992620675519</v>
      </c>
      <c r="O1262" s="1">
        <v>84771.478422800588</v>
      </c>
      <c r="P1262" s="1">
        <v>85176.855769672446</v>
      </c>
    </row>
    <row r="1263" spans="1:16" x14ac:dyDescent="0.25">
      <c r="C1263" t="s">
        <v>22</v>
      </c>
      <c r="D1263" s="2" t="s">
        <v>23</v>
      </c>
      <c r="E1263">
        <v>11</v>
      </c>
      <c r="F1263" t="s">
        <v>2</v>
      </c>
      <c r="G1263" s="3" t="s">
        <v>36</v>
      </c>
      <c r="N1263" s="1">
        <v>36245.425512000002</v>
      </c>
      <c r="O1263" s="1">
        <v>36245.425512000002</v>
      </c>
      <c r="P1263" s="1">
        <v>36245.425512000002</v>
      </c>
    </row>
    <row r="1264" spans="1:16" ht="30" x14ac:dyDescent="0.25">
      <c r="C1264" t="s">
        <v>24</v>
      </c>
      <c r="D1264" s="2" t="s">
        <v>25</v>
      </c>
      <c r="E1264">
        <v>11</v>
      </c>
      <c r="F1264" t="s">
        <v>2</v>
      </c>
      <c r="G1264" s="3" t="s">
        <v>206</v>
      </c>
      <c r="N1264" s="1">
        <v>691432.68062783463</v>
      </c>
      <c r="O1264" s="1">
        <v>691432.68062783463</v>
      </c>
      <c r="P1264" s="1">
        <v>691432.68062783463</v>
      </c>
    </row>
    <row r="1265" spans="3:16" x14ac:dyDescent="0.25">
      <c r="G1265" s="3" t="s">
        <v>207</v>
      </c>
      <c r="N1265" s="1">
        <v>989.04652050978007</v>
      </c>
      <c r="O1265" s="1">
        <v>989.04652050978007</v>
      </c>
      <c r="P1265" s="1">
        <v>989.04652050978007</v>
      </c>
    </row>
    <row r="1266" spans="3:16" x14ac:dyDescent="0.25">
      <c r="G1266" s="3" t="s">
        <v>213</v>
      </c>
      <c r="N1266" s="1">
        <v>28489.163046537138</v>
      </c>
      <c r="O1266" s="1">
        <v>28489.163046537138</v>
      </c>
      <c r="P1266" s="1">
        <v>28489.163046537138</v>
      </c>
    </row>
    <row r="1267" spans="3:16" x14ac:dyDescent="0.25">
      <c r="G1267" s="3" t="s">
        <v>210</v>
      </c>
      <c r="N1267" s="1">
        <v>130306.46628646215</v>
      </c>
      <c r="O1267" s="1">
        <v>130306.46628646215</v>
      </c>
      <c r="P1267" s="1">
        <v>130306.46628646215</v>
      </c>
    </row>
    <row r="1268" spans="3:16" ht="30" x14ac:dyDescent="0.25">
      <c r="C1268" t="s">
        <v>46</v>
      </c>
      <c r="D1268" s="2" t="s">
        <v>47</v>
      </c>
      <c r="E1268">
        <v>31</v>
      </c>
      <c r="F1268" t="s">
        <v>37</v>
      </c>
      <c r="G1268" s="3" t="s">
        <v>36</v>
      </c>
      <c r="N1268" s="1">
        <v>4265</v>
      </c>
      <c r="O1268" s="1"/>
      <c r="P1268" s="1"/>
    </row>
    <row r="1269" spans="3:16" x14ac:dyDescent="0.25">
      <c r="G1269" s="3" t="s">
        <v>206</v>
      </c>
      <c r="N1269" s="1">
        <v>3980</v>
      </c>
      <c r="O1269" s="1"/>
      <c r="P1269" s="1"/>
    </row>
    <row r="1270" spans="3:16" x14ac:dyDescent="0.25">
      <c r="E1270">
        <v>51</v>
      </c>
      <c r="F1270" t="s">
        <v>31</v>
      </c>
      <c r="G1270" s="3" t="s">
        <v>36</v>
      </c>
      <c r="N1270" s="1">
        <v>128177</v>
      </c>
      <c r="O1270" s="1">
        <v>111974</v>
      </c>
      <c r="P1270" s="1">
        <v>108821</v>
      </c>
    </row>
    <row r="1271" spans="3:16" x14ac:dyDescent="0.25">
      <c r="G1271" s="3" t="s">
        <v>206</v>
      </c>
      <c r="N1271" s="1">
        <v>34197</v>
      </c>
      <c r="O1271" s="1">
        <v>12970</v>
      </c>
      <c r="P1271" s="1">
        <v>10315</v>
      </c>
    </row>
    <row r="1272" spans="3:16" x14ac:dyDescent="0.25">
      <c r="G1272" s="3" t="s">
        <v>210</v>
      </c>
      <c r="N1272" s="1">
        <v>3598</v>
      </c>
      <c r="O1272" s="1">
        <v>225</v>
      </c>
      <c r="P1272" s="1">
        <v>225</v>
      </c>
    </row>
    <row r="1273" spans="3:16" x14ac:dyDescent="0.25">
      <c r="E1273">
        <v>52</v>
      </c>
      <c r="F1273" t="s">
        <v>32</v>
      </c>
      <c r="G1273" s="3" t="s">
        <v>36</v>
      </c>
      <c r="N1273" s="1">
        <v>83156</v>
      </c>
      <c r="O1273" s="1"/>
      <c r="P1273" s="1"/>
    </row>
    <row r="1274" spans="3:16" x14ac:dyDescent="0.25">
      <c r="G1274" s="3" t="s">
        <v>206</v>
      </c>
      <c r="N1274" s="1">
        <v>636151</v>
      </c>
      <c r="O1274" s="1"/>
      <c r="P1274" s="1"/>
    </row>
    <row r="1275" spans="3:16" x14ac:dyDescent="0.25">
      <c r="E1275">
        <v>61</v>
      </c>
      <c r="F1275" t="s">
        <v>33</v>
      </c>
      <c r="G1275" s="3" t="s">
        <v>36</v>
      </c>
      <c r="N1275" s="1">
        <v>28586</v>
      </c>
      <c r="O1275" s="1"/>
      <c r="P1275" s="1"/>
    </row>
    <row r="1276" spans="3:16" x14ac:dyDescent="0.25">
      <c r="G1276" s="3" t="s">
        <v>206</v>
      </c>
      <c r="N1276" s="1">
        <v>36101</v>
      </c>
      <c r="O1276" s="1"/>
      <c r="P1276" s="1"/>
    </row>
    <row r="1277" spans="3:16" x14ac:dyDescent="0.25">
      <c r="G1277" s="3" t="s">
        <v>210</v>
      </c>
      <c r="N1277" s="1">
        <v>28190</v>
      </c>
      <c r="O1277" s="1"/>
      <c r="P1277" s="1"/>
    </row>
    <row r="1278" spans="3:16" ht="30" x14ac:dyDescent="0.25">
      <c r="C1278" t="s">
        <v>61</v>
      </c>
      <c r="D1278" s="2" t="s">
        <v>62</v>
      </c>
      <c r="E1278">
        <v>31</v>
      </c>
      <c r="F1278" t="s">
        <v>37</v>
      </c>
      <c r="G1278" s="3" t="s">
        <v>36</v>
      </c>
      <c r="N1278" s="1">
        <v>91661</v>
      </c>
      <c r="O1278" s="1">
        <v>91661</v>
      </c>
      <c r="P1278" s="1">
        <v>91661</v>
      </c>
    </row>
    <row r="1279" spans="3:16" x14ac:dyDescent="0.25">
      <c r="G1279" s="3" t="s">
        <v>206</v>
      </c>
      <c r="N1279" s="1">
        <v>320507</v>
      </c>
      <c r="O1279" s="1">
        <v>320507</v>
      </c>
      <c r="P1279" s="1">
        <v>320507</v>
      </c>
    </row>
    <row r="1280" spans="3:16" x14ac:dyDescent="0.25">
      <c r="G1280" s="3" t="s">
        <v>207</v>
      </c>
      <c r="N1280" s="1">
        <v>420</v>
      </c>
      <c r="O1280" s="1">
        <v>420</v>
      </c>
      <c r="P1280" s="1">
        <v>420</v>
      </c>
    </row>
    <row r="1281" spans="3:16" x14ac:dyDescent="0.25">
      <c r="G1281" s="3" t="s">
        <v>211</v>
      </c>
      <c r="N1281" s="1">
        <v>9291</v>
      </c>
      <c r="O1281" s="1">
        <v>9291</v>
      </c>
      <c r="P1281" s="1">
        <v>9291</v>
      </c>
    </row>
    <row r="1282" spans="3:16" x14ac:dyDescent="0.25">
      <c r="G1282" s="3" t="s">
        <v>210</v>
      </c>
      <c r="N1282" s="1">
        <v>71224</v>
      </c>
      <c r="O1282" s="1">
        <v>71224</v>
      </c>
      <c r="P1282" s="1">
        <v>71224</v>
      </c>
    </row>
    <row r="1283" spans="3:16" x14ac:dyDescent="0.25">
      <c r="E1283">
        <v>43</v>
      </c>
      <c r="F1283" t="s">
        <v>29</v>
      </c>
      <c r="G1283" s="3" t="s">
        <v>36</v>
      </c>
      <c r="N1283" s="1">
        <v>2286030</v>
      </c>
      <c r="O1283" s="1">
        <v>2286030</v>
      </c>
      <c r="P1283" s="1">
        <v>2286030</v>
      </c>
    </row>
    <row r="1284" spans="3:16" x14ac:dyDescent="0.25">
      <c r="G1284" s="3" t="s">
        <v>206</v>
      </c>
      <c r="N1284" s="1">
        <v>1113679</v>
      </c>
      <c r="O1284" s="1">
        <v>1013679</v>
      </c>
      <c r="P1284" s="1">
        <v>1013679</v>
      </c>
    </row>
    <row r="1285" spans="3:16" x14ac:dyDescent="0.25">
      <c r="G1285" s="3" t="s">
        <v>207</v>
      </c>
      <c r="N1285" s="1">
        <v>11414</v>
      </c>
      <c r="O1285" s="1">
        <v>11414</v>
      </c>
      <c r="P1285" s="1">
        <v>11414</v>
      </c>
    </row>
    <row r="1286" spans="3:16" x14ac:dyDescent="0.25">
      <c r="G1286" s="3" t="s">
        <v>213</v>
      </c>
      <c r="N1286" s="1">
        <v>5857</v>
      </c>
      <c r="O1286" s="1">
        <v>5857</v>
      </c>
      <c r="P1286" s="1">
        <v>5857</v>
      </c>
    </row>
    <row r="1287" spans="3:16" x14ac:dyDescent="0.25">
      <c r="G1287" s="3" t="s">
        <v>210</v>
      </c>
      <c r="N1287" s="1">
        <v>177717</v>
      </c>
      <c r="O1287" s="1">
        <v>177717</v>
      </c>
      <c r="P1287" s="1">
        <v>177717</v>
      </c>
    </row>
    <row r="1288" spans="3:16" x14ac:dyDescent="0.25">
      <c r="E1288">
        <v>52</v>
      </c>
      <c r="F1288" t="s">
        <v>32</v>
      </c>
      <c r="G1288" s="3" t="s">
        <v>36</v>
      </c>
      <c r="N1288" s="1">
        <v>304533</v>
      </c>
      <c r="O1288" s="1">
        <v>193152</v>
      </c>
      <c r="P1288" s="1">
        <v>65651</v>
      </c>
    </row>
    <row r="1289" spans="3:16" x14ac:dyDescent="0.25">
      <c r="G1289" s="3" t="s">
        <v>206</v>
      </c>
      <c r="N1289" s="1">
        <v>208188</v>
      </c>
      <c r="O1289" s="1">
        <v>119046</v>
      </c>
      <c r="P1289" s="1">
        <v>87998</v>
      </c>
    </row>
    <row r="1290" spans="3:16" x14ac:dyDescent="0.25">
      <c r="G1290" s="3" t="s">
        <v>210</v>
      </c>
      <c r="N1290" s="1">
        <v>57330</v>
      </c>
      <c r="O1290" s="1">
        <v>1991</v>
      </c>
      <c r="P1290" s="1">
        <v>1327</v>
      </c>
    </row>
    <row r="1291" spans="3:16" x14ac:dyDescent="0.25">
      <c r="G1291" s="3" t="s">
        <v>212</v>
      </c>
      <c r="N1291" s="1">
        <v>3981</v>
      </c>
      <c r="O1291" s="1"/>
      <c r="P1291" s="1"/>
    </row>
    <row r="1292" spans="3:16" x14ac:dyDescent="0.25">
      <c r="E1292">
        <v>61</v>
      </c>
      <c r="F1292" t="s">
        <v>33</v>
      </c>
      <c r="G1292" s="3" t="s">
        <v>206</v>
      </c>
      <c r="N1292" s="1">
        <v>47870</v>
      </c>
      <c r="O1292" s="1">
        <v>47870</v>
      </c>
      <c r="P1292" s="1">
        <v>47870</v>
      </c>
    </row>
    <row r="1293" spans="3:16" x14ac:dyDescent="0.25">
      <c r="G1293" s="3" t="s">
        <v>207</v>
      </c>
      <c r="N1293" s="1">
        <v>166</v>
      </c>
      <c r="O1293" s="1">
        <v>166</v>
      </c>
      <c r="P1293" s="1">
        <v>166</v>
      </c>
    </row>
    <row r="1294" spans="3:16" x14ac:dyDescent="0.25">
      <c r="G1294" s="3" t="s">
        <v>210</v>
      </c>
      <c r="N1294" s="1">
        <v>4057</v>
      </c>
      <c r="O1294" s="1">
        <v>4057</v>
      </c>
      <c r="P1294" s="1">
        <v>4057</v>
      </c>
    </row>
    <row r="1295" spans="3:16" ht="30" x14ac:dyDescent="0.25">
      <c r="C1295" t="s">
        <v>90</v>
      </c>
      <c r="D1295" s="2" t="s">
        <v>91</v>
      </c>
      <c r="E1295">
        <v>12</v>
      </c>
      <c r="F1295" t="s">
        <v>13</v>
      </c>
      <c r="G1295" s="3" t="s">
        <v>36</v>
      </c>
      <c r="N1295" s="1">
        <v>769.49679136000668</v>
      </c>
      <c r="O1295" s="1"/>
      <c r="P1295" s="1"/>
    </row>
    <row r="1296" spans="3:16" x14ac:dyDescent="0.25">
      <c r="G1296" s="3" t="s">
        <v>206</v>
      </c>
      <c r="N1296" s="1">
        <v>7091.7064994546845</v>
      </c>
      <c r="O1296" s="1"/>
      <c r="P1296" s="1"/>
    </row>
    <row r="1297" spans="1:16" x14ac:dyDescent="0.25">
      <c r="G1297" s="3" t="s">
        <v>213</v>
      </c>
      <c r="N1297" s="1">
        <v>283.57799642494871</v>
      </c>
      <c r="O1297" s="1"/>
      <c r="P1297" s="1"/>
    </row>
    <row r="1298" spans="1:16" x14ac:dyDescent="0.25">
      <c r="G1298" s="3" t="s">
        <v>210</v>
      </c>
      <c r="N1298" s="1">
        <v>1655.5840056533477</v>
      </c>
      <c r="O1298" s="1"/>
      <c r="P1298" s="1"/>
    </row>
    <row r="1299" spans="1:16" x14ac:dyDescent="0.25">
      <c r="E1299">
        <v>561</v>
      </c>
      <c r="F1299" t="s">
        <v>92</v>
      </c>
      <c r="G1299" s="3" t="s">
        <v>36</v>
      </c>
      <c r="N1299" s="1">
        <v>4359.6115243830982</v>
      </c>
      <c r="O1299" s="1"/>
      <c r="P1299" s="1"/>
    </row>
    <row r="1300" spans="1:16" x14ac:dyDescent="0.25">
      <c r="G1300" s="3" t="s">
        <v>206</v>
      </c>
      <c r="N1300" s="1">
        <v>40186.501882887474</v>
      </c>
      <c r="O1300" s="1"/>
      <c r="P1300" s="1"/>
    </row>
    <row r="1301" spans="1:16" x14ac:dyDescent="0.25">
      <c r="G1301" s="3" t="s">
        <v>213</v>
      </c>
      <c r="N1301" s="1">
        <v>1607.399901243389</v>
      </c>
      <c r="O1301" s="1"/>
      <c r="P1301" s="1"/>
    </row>
    <row r="1302" spans="1:16" x14ac:dyDescent="0.25">
      <c r="G1302" s="3" t="s">
        <v>210</v>
      </c>
      <c r="N1302" s="1">
        <v>9381.8900178796393</v>
      </c>
      <c r="O1302" s="1"/>
      <c r="P1302" s="1"/>
    </row>
    <row r="1303" spans="1:16" ht="45" x14ac:dyDescent="0.25">
      <c r="A1303" s="2" t="s">
        <v>152</v>
      </c>
      <c r="B1303" t="s">
        <v>221</v>
      </c>
      <c r="C1303" t="s">
        <v>7</v>
      </c>
      <c r="D1303" s="2" t="s">
        <v>8</v>
      </c>
      <c r="E1303">
        <v>11</v>
      </c>
      <c r="F1303" t="s">
        <v>2</v>
      </c>
      <c r="G1303" s="3" t="s">
        <v>36</v>
      </c>
      <c r="N1303" s="1">
        <v>3293270.1909551341</v>
      </c>
      <c r="O1303" s="1">
        <v>3309020.0947200186</v>
      </c>
      <c r="P1303" s="1">
        <v>3324843.8341628183</v>
      </c>
    </row>
    <row r="1304" spans="1:16" x14ac:dyDescent="0.25">
      <c r="G1304" s="3" t="s">
        <v>206</v>
      </c>
      <c r="N1304" s="1">
        <v>73494.210497205044</v>
      </c>
      <c r="O1304" s="1">
        <v>73845.692967664421</v>
      </c>
      <c r="P1304" s="1">
        <v>74198.823190825598</v>
      </c>
    </row>
    <row r="1305" spans="1:16" ht="30" x14ac:dyDescent="0.25">
      <c r="C1305" t="s">
        <v>24</v>
      </c>
      <c r="D1305" s="2" t="s">
        <v>25</v>
      </c>
      <c r="E1305">
        <v>11</v>
      </c>
      <c r="F1305" t="s">
        <v>2</v>
      </c>
      <c r="G1305" s="3" t="s">
        <v>36</v>
      </c>
      <c r="N1305" s="1">
        <v>40848.942227298336</v>
      </c>
      <c r="O1305" s="1">
        <v>40848.942227298336</v>
      </c>
      <c r="P1305" s="1">
        <v>40848.942227298336</v>
      </c>
    </row>
    <row r="1306" spans="1:16" x14ac:dyDescent="0.25">
      <c r="G1306" s="3" t="s">
        <v>206</v>
      </c>
      <c r="N1306" s="1">
        <v>362527.65441837528</v>
      </c>
      <c r="O1306" s="1">
        <v>362527.65441837528</v>
      </c>
      <c r="P1306" s="1">
        <v>362527.65441837528</v>
      </c>
    </row>
    <row r="1307" spans="1:16" x14ac:dyDescent="0.25">
      <c r="G1307" s="3" t="s">
        <v>207</v>
      </c>
      <c r="N1307" s="1">
        <v>919.6976826777086</v>
      </c>
      <c r="O1307" s="1">
        <v>919.6976826777086</v>
      </c>
      <c r="P1307" s="1">
        <v>919.6976826777086</v>
      </c>
    </row>
    <row r="1308" spans="1:16" x14ac:dyDescent="0.25">
      <c r="G1308" s="3" t="s">
        <v>210</v>
      </c>
      <c r="N1308" s="1">
        <v>1095.5465214661754</v>
      </c>
      <c r="O1308" s="1">
        <v>1095.5465214661754</v>
      </c>
      <c r="P1308" s="1">
        <v>1095.5465214661754</v>
      </c>
    </row>
    <row r="1309" spans="1:16" ht="30" x14ac:dyDescent="0.25">
      <c r="C1309" t="s">
        <v>46</v>
      </c>
      <c r="D1309" s="2" t="s">
        <v>47</v>
      </c>
      <c r="E1309">
        <v>52</v>
      </c>
      <c r="F1309" t="s">
        <v>32</v>
      </c>
      <c r="G1309" s="3" t="s">
        <v>206</v>
      </c>
      <c r="N1309" s="1">
        <v>16811</v>
      </c>
      <c r="O1309" s="1">
        <v>12550</v>
      </c>
      <c r="P1309" s="1">
        <v>1555</v>
      </c>
    </row>
    <row r="1310" spans="1:16" x14ac:dyDescent="0.25">
      <c r="G1310" s="3" t="s">
        <v>210</v>
      </c>
      <c r="N1310" s="1">
        <v>3972</v>
      </c>
      <c r="O1310" s="1">
        <v>2920</v>
      </c>
      <c r="P1310" s="1">
        <v>0</v>
      </c>
    </row>
    <row r="1311" spans="1:16" x14ac:dyDescent="0.25">
      <c r="E1311">
        <v>61</v>
      </c>
      <c r="F1311" t="s">
        <v>33</v>
      </c>
      <c r="G1311" s="3" t="s">
        <v>36</v>
      </c>
      <c r="N1311" s="1">
        <v>11945</v>
      </c>
      <c r="O1311" s="1">
        <v>0</v>
      </c>
      <c r="P1311" s="1">
        <v>0</v>
      </c>
    </row>
    <row r="1312" spans="1:16" x14ac:dyDescent="0.25">
      <c r="G1312" s="3" t="s">
        <v>206</v>
      </c>
      <c r="N1312" s="1">
        <v>16426</v>
      </c>
      <c r="O1312" s="1">
        <v>0</v>
      </c>
      <c r="P1312" s="1">
        <v>0</v>
      </c>
    </row>
    <row r="1313" spans="1:16" x14ac:dyDescent="0.25">
      <c r="G1313" s="3" t="s">
        <v>210</v>
      </c>
      <c r="N1313" s="1">
        <v>2654</v>
      </c>
      <c r="O1313" s="1">
        <v>0</v>
      </c>
      <c r="P1313" s="1">
        <v>0</v>
      </c>
    </row>
    <row r="1314" spans="1:16" ht="30" x14ac:dyDescent="0.25">
      <c r="C1314" t="s">
        <v>61</v>
      </c>
      <c r="D1314" s="2" t="s">
        <v>62</v>
      </c>
      <c r="E1314">
        <v>31</v>
      </c>
      <c r="F1314" t="s">
        <v>37</v>
      </c>
      <c r="G1314" s="3" t="s">
        <v>36</v>
      </c>
      <c r="N1314" s="1">
        <v>325221</v>
      </c>
      <c r="O1314" s="1">
        <v>326763</v>
      </c>
      <c r="P1314" s="1">
        <v>326763</v>
      </c>
    </row>
    <row r="1315" spans="1:16" x14ac:dyDescent="0.25">
      <c r="G1315" s="3" t="s">
        <v>206</v>
      </c>
      <c r="N1315" s="1">
        <v>70227</v>
      </c>
      <c r="O1315" s="1">
        <v>71105</v>
      </c>
      <c r="P1315" s="1">
        <v>71105</v>
      </c>
    </row>
    <row r="1316" spans="1:16" x14ac:dyDescent="0.25">
      <c r="G1316" s="3" t="s">
        <v>207</v>
      </c>
      <c r="N1316" s="1">
        <v>531</v>
      </c>
      <c r="O1316" s="1">
        <v>550</v>
      </c>
      <c r="P1316" s="1">
        <v>550</v>
      </c>
    </row>
    <row r="1317" spans="1:16" x14ac:dyDescent="0.25">
      <c r="G1317" s="3" t="s">
        <v>208</v>
      </c>
      <c r="N1317" s="1">
        <v>7963</v>
      </c>
      <c r="O1317" s="1">
        <v>7800</v>
      </c>
      <c r="P1317" s="1">
        <v>7800</v>
      </c>
    </row>
    <row r="1318" spans="1:16" x14ac:dyDescent="0.25">
      <c r="G1318" s="3" t="s">
        <v>211</v>
      </c>
      <c r="N1318" s="1">
        <v>3982</v>
      </c>
      <c r="O1318" s="1">
        <v>3982</v>
      </c>
      <c r="P1318" s="1">
        <v>3982</v>
      </c>
    </row>
    <row r="1319" spans="1:16" x14ac:dyDescent="0.25">
      <c r="E1319">
        <v>43</v>
      </c>
      <c r="F1319" t="s">
        <v>29</v>
      </c>
      <c r="G1319" s="3" t="s">
        <v>36</v>
      </c>
      <c r="N1319" s="1">
        <v>202780</v>
      </c>
      <c r="O1319" s="1">
        <v>203191</v>
      </c>
      <c r="P1319" s="1">
        <v>203191</v>
      </c>
    </row>
    <row r="1320" spans="1:16" x14ac:dyDescent="0.25">
      <c r="G1320" s="3" t="s">
        <v>206</v>
      </c>
      <c r="N1320" s="1">
        <v>298795</v>
      </c>
      <c r="O1320" s="1">
        <v>301040</v>
      </c>
      <c r="P1320" s="1">
        <v>301040</v>
      </c>
    </row>
    <row r="1321" spans="1:16" x14ac:dyDescent="0.25">
      <c r="G1321" s="3" t="s">
        <v>207</v>
      </c>
      <c r="N1321" s="1">
        <v>3981</v>
      </c>
      <c r="O1321" s="1">
        <v>3981</v>
      </c>
      <c r="P1321" s="1">
        <v>3981</v>
      </c>
    </row>
    <row r="1322" spans="1:16" x14ac:dyDescent="0.25">
      <c r="G1322" s="3" t="s">
        <v>209</v>
      </c>
      <c r="N1322" s="1">
        <v>18581</v>
      </c>
      <c r="O1322" s="1">
        <v>18581</v>
      </c>
      <c r="P1322" s="1">
        <v>18581</v>
      </c>
    </row>
    <row r="1323" spans="1:16" x14ac:dyDescent="0.25">
      <c r="G1323" s="3" t="s">
        <v>210</v>
      </c>
      <c r="N1323" s="1">
        <v>51430</v>
      </c>
      <c r="O1323" s="1">
        <v>51430</v>
      </c>
      <c r="P1323" s="1">
        <v>51430</v>
      </c>
    </row>
    <row r="1324" spans="1:16" x14ac:dyDescent="0.25">
      <c r="G1324" s="3" t="s">
        <v>212</v>
      </c>
      <c r="N1324" s="1">
        <v>1777</v>
      </c>
      <c r="O1324" s="1">
        <v>1777</v>
      </c>
      <c r="P1324" s="1">
        <v>1777</v>
      </c>
    </row>
    <row r="1325" spans="1:16" ht="45" x14ac:dyDescent="0.25">
      <c r="A1325" s="2" t="s">
        <v>153</v>
      </c>
      <c r="B1325" t="s">
        <v>221</v>
      </c>
      <c r="C1325" t="s">
        <v>7</v>
      </c>
      <c r="D1325" s="2" t="s">
        <v>8</v>
      </c>
      <c r="E1325">
        <v>11</v>
      </c>
      <c r="F1325" t="s">
        <v>2</v>
      </c>
      <c r="G1325" s="3" t="s">
        <v>36</v>
      </c>
      <c r="N1325" s="1">
        <v>3933265.5554277604</v>
      </c>
      <c r="O1325" s="1">
        <v>3952076.2057503061</v>
      </c>
      <c r="P1325" s="1">
        <v>3970975.0405557118</v>
      </c>
    </row>
    <row r="1326" spans="1:16" x14ac:dyDescent="0.25">
      <c r="G1326" s="3" t="s">
        <v>206</v>
      </c>
      <c r="N1326" s="1">
        <v>81601.751542162936</v>
      </c>
      <c r="O1326" s="1">
        <v>81992.007931500484</v>
      </c>
      <c r="P1326" s="1">
        <v>82384.09384598925</v>
      </c>
    </row>
    <row r="1327" spans="1:16" ht="30" x14ac:dyDescent="0.25">
      <c r="C1327" t="s">
        <v>9</v>
      </c>
      <c r="D1327" s="2" t="s">
        <v>10</v>
      </c>
      <c r="E1327">
        <v>11</v>
      </c>
      <c r="F1327" t="s">
        <v>2</v>
      </c>
      <c r="G1327" s="3" t="s">
        <v>206</v>
      </c>
      <c r="N1327" s="1">
        <v>3584.8034979645463</v>
      </c>
      <c r="O1327" s="1">
        <v>3584.8034979645463</v>
      </c>
      <c r="P1327" s="1">
        <v>3584.8034979645463</v>
      </c>
    </row>
    <row r="1328" spans="1:16" x14ac:dyDescent="0.25">
      <c r="C1328" t="s">
        <v>22</v>
      </c>
      <c r="D1328" s="2" t="s">
        <v>23</v>
      </c>
      <c r="E1328">
        <v>11</v>
      </c>
      <c r="F1328" t="s">
        <v>2</v>
      </c>
      <c r="G1328" s="3" t="s">
        <v>36</v>
      </c>
      <c r="N1328" s="1">
        <v>7960.4682296000001</v>
      </c>
      <c r="O1328" s="1">
        <v>7960.4682296000001</v>
      </c>
      <c r="P1328" s="1">
        <v>7960.4682296000001</v>
      </c>
    </row>
    <row r="1329" spans="1:16" x14ac:dyDescent="0.25">
      <c r="G1329" s="3" t="s">
        <v>206</v>
      </c>
      <c r="N1329" s="1">
        <v>2550.3150135999999</v>
      </c>
      <c r="O1329" s="1">
        <v>2550.3150135999999</v>
      </c>
      <c r="P1329" s="1">
        <v>2550.3150135999999</v>
      </c>
    </row>
    <row r="1330" spans="1:16" x14ac:dyDescent="0.25">
      <c r="G1330" s="3" t="s">
        <v>207</v>
      </c>
      <c r="N1330" s="1">
        <v>2433.9186884000001</v>
      </c>
      <c r="O1330" s="1">
        <v>2433.9186884000001</v>
      </c>
      <c r="P1330" s="1">
        <v>2433.9186884000001</v>
      </c>
    </row>
    <row r="1331" spans="1:16" ht="30" x14ac:dyDescent="0.25">
      <c r="C1331" t="s">
        <v>24</v>
      </c>
      <c r="D1331" s="2" t="s">
        <v>25</v>
      </c>
      <c r="E1331">
        <v>11</v>
      </c>
      <c r="F1331" t="s">
        <v>2</v>
      </c>
      <c r="G1331" s="3" t="s">
        <v>206</v>
      </c>
      <c r="N1331" s="1">
        <v>435042.59693004191</v>
      </c>
      <c r="O1331" s="1">
        <v>435042.59693004191</v>
      </c>
      <c r="P1331" s="1">
        <v>435042.59693004191</v>
      </c>
    </row>
    <row r="1332" spans="1:16" x14ac:dyDescent="0.25">
      <c r="G1332" s="3" t="s">
        <v>207</v>
      </c>
      <c r="N1332" s="1">
        <v>1207.0000108391473</v>
      </c>
      <c r="O1332" s="1">
        <v>1207.0000108391473</v>
      </c>
      <c r="P1332" s="1">
        <v>1207.0000108391473</v>
      </c>
    </row>
    <row r="1333" spans="1:16" x14ac:dyDescent="0.25">
      <c r="G1333" s="3" t="s">
        <v>210</v>
      </c>
      <c r="N1333" s="1">
        <v>71121.361103803021</v>
      </c>
      <c r="O1333" s="1">
        <v>71121.361103803021</v>
      </c>
      <c r="P1333" s="1">
        <v>71121.361103803021</v>
      </c>
    </row>
    <row r="1334" spans="1:16" ht="30" x14ac:dyDescent="0.25">
      <c r="C1334" t="s">
        <v>61</v>
      </c>
      <c r="D1334" s="2" t="s">
        <v>62</v>
      </c>
      <c r="E1334">
        <v>31</v>
      </c>
      <c r="F1334" t="s">
        <v>37</v>
      </c>
      <c r="G1334" s="3" t="s">
        <v>36</v>
      </c>
      <c r="N1334" s="1">
        <v>3680</v>
      </c>
      <c r="O1334" s="1">
        <v>3680</v>
      </c>
      <c r="P1334" s="1">
        <v>3680</v>
      </c>
    </row>
    <row r="1335" spans="1:16" x14ac:dyDescent="0.25">
      <c r="G1335" s="3" t="s">
        <v>206</v>
      </c>
      <c r="N1335" s="1">
        <v>26565</v>
      </c>
      <c r="O1335" s="1">
        <v>26565</v>
      </c>
      <c r="P1335" s="1">
        <v>26565</v>
      </c>
    </row>
    <row r="1336" spans="1:16" x14ac:dyDescent="0.25">
      <c r="G1336" s="3" t="s">
        <v>210</v>
      </c>
      <c r="N1336" s="1">
        <v>5590</v>
      </c>
      <c r="O1336" s="1">
        <v>5590</v>
      </c>
      <c r="P1336" s="1">
        <v>5590</v>
      </c>
    </row>
    <row r="1337" spans="1:16" x14ac:dyDescent="0.25">
      <c r="E1337">
        <v>43</v>
      </c>
      <c r="F1337" t="s">
        <v>29</v>
      </c>
      <c r="G1337" s="3" t="s">
        <v>36</v>
      </c>
      <c r="N1337" s="1">
        <v>45598</v>
      </c>
      <c r="O1337" s="1">
        <v>45221</v>
      </c>
      <c r="P1337" s="1">
        <v>45221</v>
      </c>
    </row>
    <row r="1338" spans="1:16" x14ac:dyDescent="0.25">
      <c r="G1338" s="3" t="s">
        <v>206</v>
      </c>
      <c r="N1338" s="1">
        <v>24680</v>
      </c>
      <c r="O1338" s="1">
        <v>24615</v>
      </c>
      <c r="P1338" s="1">
        <v>24615</v>
      </c>
    </row>
    <row r="1339" spans="1:16" x14ac:dyDescent="0.25">
      <c r="G1339" s="3" t="s">
        <v>210</v>
      </c>
      <c r="N1339" s="1">
        <v>2720</v>
      </c>
      <c r="O1339" s="1">
        <v>3162</v>
      </c>
      <c r="P1339" s="1">
        <v>3162</v>
      </c>
    </row>
    <row r="1340" spans="1:16" x14ac:dyDescent="0.25">
      <c r="E1340">
        <v>52</v>
      </c>
      <c r="F1340" t="s">
        <v>32</v>
      </c>
      <c r="G1340" s="3" t="s">
        <v>206</v>
      </c>
      <c r="N1340" s="1">
        <v>7432</v>
      </c>
      <c r="O1340" s="1">
        <v>7432</v>
      </c>
      <c r="P1340" s="1">
        <v>7432</v>
      </c>
    </row>
    <row r="1341" spans="1:16" x14ac:dyDescent="0.25">
      <c r="G1341" s="3" t="s">
        <v>210</v>
      </c>
      <c r="N1341" s="1">
        <v>398</v>
      </c>
      <c r="O1341" s="1">
        <v>398</v>
      </c>
      <c r="P1341" s="1">
        <v>398</v>
      </c>
    </row>
    <row r="1342" spans="1:16" ht="75" x14ac:dyDescent="0.25">
      <c r="A1342" s="2" t="s">
        <v>154</v>
      </c>
      <c r="B1342" t="s">
        <v>221</v>
      </c>
      <c r="C1342" t="s">
        <v>5</v>
      </c>
      <c r="D1342" s="2" t="s">
        <v>6</v>
      </c>
      <c r="E1342">
        <v>11</v>
      </c>
      <c r="F1342" t="s">
        <v>2</v>
      </c>
      <c r="G1342" s="3" t="s">
        <v>36</v>
      </c>
      <c r="N1342" s="1">
        <v>2666809.210543029</v>
      </c>
      <c r="O1342" s="1">
        <v>2679481.8023392181</v>
      </c>
      <c r="P1342" s="1">
        <v>2692213.841161733</v>
      </c>
    </row>
    <row r="1343" spans="1:16" x14ac:dyDescent="0.25">
      <c r="G1343" s="3" t="s">
        <v>206</v>
      </c>
      <c r="N1343" s="1">
        <v>65997.107060129958</v>
      </c>
      <c r="O1343" s="1">
        <v>66310.723195171013</v>
      </c>
      <c r="P1343" s="1">
        <v>66625.810500982509</v>
      </c>
    </row>
    <row r="1344" spans="1:16" ht="30" x14ac:dyDescent="0.25">
      <c r="C1344" t="s">
        <v>9</v>
      </c>
      <c r="D1344" s="2" t="s">
        <v>10</v>
      </c>
      <c r="E1344">
        <v>11</v>
      </c>
      <c r="F1344" t="s">
        <v>2</v>
      </c>
      <c r="G1344" s="3" t="s">
        <v>206</v>
      </c>
      <c r="N1344" s="1">
        <v>2358</v>
      </c>
      <c r="O1344" s="1">
        <v>2358</v>
      </c>
      <c r="P1344" s="1">
        <v>2358</v>
      </c>
    </row>
    <row r="1345" spans="1:16" ht="30" x14ac:dyDescent="0.25">
      <c r="C1345" t="s">
        <v>24</v>
      </c>
      <c r="D1345" s="2" t="s">
        <v>25</v>
      </c>
      <c r="E1345">
        <v>11</v>
      </c>
      <c r="F1345" t="s">
        <v>2</v>
      </c>
      <c r="G1345" s="3" t="s">
        <v>206</v>
      </c>
      <c r="N1345" s="1">
        <v>179009.16439824257</v>
      </c>
      <c r="O1345" s="1">
        <v>179009.16439824257</v>
      </c>
      <c r="P1345" s="1">
        <v>179009.16439824257</v>
      </c>
    </row>
    <row r="1346" spans="1:16" ht="30" x14ac:dyDescent="0.25">
      <c r="C1346" t="s">
        <v>59</v>
      </c>
      <c r="D1346" s="2" t="s">
        <v>60</v>
      </c>
      <c r="E1346">
        <v>31</v>
      </c>
      <c r="F1346" t="s">
        <v>37</v>
      </c>
      <c r="G1346" s="3" t="s">
        <v>36</v>
      </c>
      <c r="N1346" s="1">
        <v>27879</v>
      </c>
      <c r="O1346" s="1">
        <v>27879</v>
      </c>
      <c r="P1346" s="1">
        <v>27879</v>
      </c>
    </row>
    <row r="1347" spans="1:16" x14ac:dyDescent="0.25">
      <c r="G1347" s="3" t="s">
        <v>206</v>
      </c>
      <c r="N1347" s="1">
        <v>45121</v>
      </c>
      <c r="O1347" s="1">
        <v>45121</v>
      </c>
      <c r="P1347" s="1">
        <v>45121</v>
      </c>
    </row>
    <row r="1348" spans="1:16" x14ac:dyDescent="0.25">
      <c r="E1348">
        <v>43</v>
      </c>
      <c r="F1348" t="s">
        <v>29</v>
      </c>
      <c r="G1348" s="3" t="s">
        <v>36</v>
      </c>
      <c r="N1348" s="1">
        <v>150774</v>
      </c>
      <c r="O1348" s="1">
        <v>150774</v>
      </c>
      <c r="P1348" s="1">
        <v>150774</v>
      </c>
    </row>
    <row r="1349" spans="1:16" x14ac:dyDescent="0.25">
      <c r="G1349" s="3" t="s">
        <v>206</v>
      </c>
      <c r="N1349" s="1">
        <v>161785</v>
      </c>
      <c r="O1349" s="1">
        <v>161785</v>
      </c>
      <c r="P1349" s="1">
        <v>161785</v>
      </c>
    </row>
    <row r="1350" spans="1:16" x14ac:dyDescent="0.25">
      <c r="G1350" s="3" t="s">
        <v>207</v>
      </c>
      <c r="N1350" s="1">
        <v>7300</v>
      </c>
      <c r="O1350" s="1">
        <v>7300</v>
      </c>
      <c r="P1350" s="1">
        <v>7300</v>
      </c>
    </row>
    <row r="1351" spans="1:16" x14ac:dyDescent="0.25">
      <c r="G1351" s="3" t="s">
        <v>210</v>
      </c>
      <c r="N1351" s="1">
        <v>31045</v>
      </c>
      <c r="O1351" s="1">
        <v>31045</v>
      </c>
      <c r="P1351" s="1">
        <v>31045</v>
      </c>
    </row>
    <row r="1352" spans="1:16" ht="30" x14ac:dyDescent="0.25">
      <c r="A1352" s="2" t="s">
        <v>155</v>
      </c>
      <c r="B1352" t="s">
        <v>221</v>
      </c>
      <c r="C1352" t="s">
        <v>16</v>
      </c>
      <c r="D1352" s="2" t="s">
        <v>17</v>
      </c>
      <c r="E1352">
        <v>11</v>
      </c>
      <c r="F1352" t="s">
        <v>2</v>
      </c>
      <c r="G1352" s="3" t="s">
        <v>36</v>
      </c>
      <c r="N1352" s="1">
        <v>2163497.9957718626</v>
      </c>
      <c r="O1352" s="1">
        <v>2173580.6570749837</v>
      </c>
      <c r="P1352" s="1">
        <v>2183710.5093181897</v>
      </c>
    </row>
    <row r="1353" spans="1:16" x14ac:dyDescent="0.25">
      <c r="G1353" s="3" t="s">
        <v>206</v>
      </c>
      <c r="N1353" s="1">
        <v>67364.478960616529</v>
      </c>
      <c r="O1353" s="1">
        <v>67678.4211165827</v>
      </c>
      <c r="P1353" s="1">
        <v>67993.832649038566</v>
      </c>
    </row>
    <row r="1354" spans="1:16" ht="30" x14ac:dyDescent="0.25">
      <c r="C1354" t="s">
        <v>24</v>
      </c>
      <c r="D1354" s="2" t="s">
        <v>25</v>
      </c>
      <c r="E1354">
        <v>11</v>
      </c>
      <c r="F1354" t="s">
        <v>2</v>
      </c>
      <c r="G1354" s="3" t="s">
        <v>36</v>
      </c>
      <c r="N1354" s="1">
        <v>5729.5299659333896</v>
      </c>
      <c r="O1354" s="1">
        <v>5729.5299659333896</v>
      </c>
      <c r="P1354" s="1">
        <v>5729.5299659333896</v>
      </c>
    </row>
    <row r="1355" spans="1:16" x14ac:dyDescent="0.25">
      <c r="G1355" s="3" t="s">
        <v>206</v>
      </c>
      <c r="N1355" s="1">
        <v>308048.92164102674</v>
      </c>
      <c r="O1355" s="1">
        <v>308048.92164102674</v>
      </c>
      <c r="P1355" s="1">
        <v>308048.92164102674</v>
      </c>
    </row>
    <row r="1356" spans="1:16" x14ac:dyDescent="0.25">
      <c r="G1356" s="3" t="s">
        <v>207</v>
      </c>
      <c r="N1356" s="1">
        <v>947.76662837053777</v>
      </c>
      <c r="O1356" s="1">
        <v>947.76662837053777</v>
      </c>
      <c r="P1356" s="1">
        <v>947.76662837053777</v>
      </c>
    </row>
    <row r="1357" spans="1:16" x14ac:dyDescent="0.25">
      <c r="G1357" s="3" t="s">
        <v>209</v>
      </c>
      <c r="N1357" s="1">
        <v>13192.779374008009</v>
      </c>
      <c r="O1357" s="1">
        <v>13192.779374008009</v>
      </c>
      <c r="P1357" s="1">
        <v>13192.779374008009</v>
      </c>
    </row>
    <row r="1358" spans="1:16" x14ac:dyDescent="0.25">
      <c r="G1358" s="3" t="s">
        <v>210</v>
      </c>
      <c r="N1358" s="1">
        <v>48970.969594995811</v>
      </c>
      <c r="O1358" s="1">
        <v>48970.969594995811</v>
      </c>
      <c r="P1358" s="1">
        <v>48970.969594995811</v>
      </c>
    </row>
    <row r="1359" spans="1:16" ht="30" x14ac:dyDescent="0.25">
      <c r="C1359" t="s">
        <v>44</v>
      </c>
      <c r="D1359" s="2" t="s">
        <v>45</v>
      </c>
      <c r="E1359">
        <v>52</v>
      </c>
      <c r="F1359" t="s">
        <v>32</v>
      </c>
      <c r="G1359" s="3" t="s">
        <v>206</v>
      </c>
      <c r="N1359" s="1">
        <v>14530</v>
      </c>
      <c r="O1359" s="1">
        <v>12333</v>
      </c>
      <c r="P1359" s="1">
        <v>4603</v>
      </c>
    </row>
    <row r="1360" spans="1:16" x14ac:dyDescent="0.25">
      <c r="G1360" s="3" t="s">
        <v>208</v>
      </c>
      <c r="N1360" s="1">
        <v>74039</v>
      </c>
      <c r="O1360" s="1">
        <v>21698</v>
      </c>
      <c r="P1360" s="1">
        <v>5336</v>
      </c>
    </row>
    <row r="1361" spans="1:16" ht="45" x14ac:dyDescent="0.25">
      <c r="C1361" t="s">
        <v>67</v>
      </c>
      <c r="D1361" s="2" t="s">
        <v>68</v>
      </c>
      <c r="E1361">
        <v>31</v>
      </c>
      <c r="F1361" t="s">
        <v>37</v>
      </c>
      <c r="G1361" s="3" t="s">
        <v>206</v>
      </c>
      <c r="N1361" s="1">
        <v>15264</v>
      </c>
      <c r="O1361" s="1">
        <v>13430</v>
      </c>
      <c r="P1361" s="1">
        <v>13930</v>
      </c>
    </row>
    <row r="1362" spans="1:16" x14ac:dyDescent="0.25">
      <c r="E1362">
        <v>43</v>
      </c>
      <c r="F1362" t="s">
        <v>29</v>
      </c>
      <c r="G1362" s="3" t="s">
        <v>36</v>
      </c>
      <c r="N1362" s="1">
        <v>487852</v>
      </c>
      <c r="O1362" s="1">
        <v>500500</v>
      </c>
      <c r="P1362" s="1">
        <v>508000</v>
      </c>
    </row>
    <row r="1363" spans="1:16" x14ac:dyDescent="0.25">
      <c r="G1363" s="3" t="s">
        <v>206</v>
      </c>
      <c r="N1363" s="1">
        <v>325313</v>
      </c>
      <c r="O1363" s="1">
        <v>339400</v>
      </c>
      <c r="P1363" s="1">
        <v>342438</v>
      </c>
    </row>
    <row r="1364" spans="1:16" x14ac:dyDescent="0.25">
      <c r="G1364" s="3" t="s">
        <v>207</v>
      </c>
      <c r="N1364" s="1">
        <v>5073</v>
      </c>
      <c r="O1364" s="1">
        <v>5560</v>
      </c>
      <c r="P1364" s="1">
        <v>5560</v>
      </c>
    </row>
    <row r="1365" spans="1:16" x14ac:dyDescent="0.25">
      <c r="G1365" s="3" t="s">
        <v>211</v>
      </c>
      <c r="N1365" s="1">
        <v>6636</v>
      </c>
      <c r="O1365" s="1">
        <v>7000</v>
      </c>
      <c r="P1365" s="1">
        <v>7000</v>
      </c>
    </row>
    <row r="1366" spans="1:16" x14ac:dyDescent="0.25">
      <c r="G1366" s="3" t="s">
        <v>209</v>
      </c>
      <c r="N1366" s="1">
        <v>99472</v>
      </c>
      <c r="O1366" s="1">
        <v>88000</v>
      </c>
      <c r="P1366" s="1">
        <v>87000</v>
      </c>
    </row>
    <row r="1367" spans="1:16" x14ac:dyDescent="0.25">
      <c r="G1367" s="3" t="s">
        <v>210</v>
      </c>
      <c r="N1367" s="1">
        <v>14014</v>
      </c>
      <c r="O1367" s="1">
        <v>15900</v>
      </c>
      <c r="P1367" s="1">
        <v>17900</v>
      </c>
    </row>
    <row r="1368" spans="1:16" ht="30" x14ac:dyDescent="0.25">
      <c r="C1368" t="s">
        <v>90</v>
      </c>
      <c r="D1368" s="2" t="s">
        <v>91</v>
      </c>
      <c r="E1368">
        <v>12</v>
      </c>
      <c r="F1368" t="s">
        <v>13</v>
      </c>
      <c r="G1368" s="3" t="s">
        <v>206</v>
      </c>
      <c r="N1368" s="1"/>
      <c r="O1368" s="1"/>
      <c r="P1368" s="1"/>
    </row>
    <row r="1369" spans="1:16" x14ac:dyDescent="0.25">
      <c r="G1369" s="3" t="s">
        <v>209</v>
      </c>
      <c r="N1369" s="1"/>
      <c r="O1369" s="1"/>
      <c r="P1369" s="1"/>
    </row>
    <row r="1370" spans="1:16" x14ac:dyDescent="0.25">
      <c r="G1370" s="3" t="s">
        <v>210</v>
      </c>
      <c r="N1370" s="1"/>
      <c r="O1370" s="1"/>
      <c r="P1370" s="1"/>
    </row>
    <row r="1371" spans="1:16" x14ac:dyDescent="0.25">
      <c r="E1371">
        <v>561</v>
      </c>
      <c r="F1371" t="s">
        <v>92</v>
      </c>
      <c r="G1371" s="3" t="s">
        <v>206</v>
      </c>
      <c r="N1371" s="1"/>
      <c r="O1371" s="1"/>
      <c r="P1371" s="1"/>
    </row>
    <row r="1372" spans="1:16" x14ac:dyDescent="0.25">
      <c r="G1372" s="3" t="s">
        <v>209</v>
      </c>
      <c r="N1372" s="1"/>
      <c r="O1372" s="1"/>
      <c r="P1372" s="1"/>
    </row>
    <row r="1373" spans="1:16" x14ac:dyDescent="0.25">
      <c r="G1373" s="3" t="s">
        <v>210</v>
      </c>
      <c r="N1373" s="1"/>
      <c r="O1373" s="1"/>
      <c r="P1373" s="1"/>
    </row>
    <row r="1374" spans="1:16" ht="75" x14ac:dyDescent="0.25">
      <c r="A1374" s="2" t="s">
        <v>156</v>
      </c>
      <c r="B1374" t="s">
        <v>221</v>
      </c>
      <c r="C1374" t="s">
        <v>5</v>
      </c>
      <c r="D1374" s="2" t="s">
        <v>6</v>
      </c>
      <c r="E1374">
        <v>11</v>
      </c>
      <c r="F1374" t="s">
        <v>2</v>
      </c>
      <c r="G1374" s="3" t="s">
        <v>36</v>
      </c>
      <c r="N1374" s="1">
        <v>2860114.2346811201</v>
      </c>
      <c r="O1374" s="1">
        <v>2873705.4057492604</v>
      </c>
      <c r="P1374" s="1">
        <v>2887360.3328917138</v>
      </c>
    </row>
    <row r="1375" spans="1:16" x14ac:dyDescent="0.25">
      <c r="G1375" s="3" t="s">
        <v>206</v>
      </c>
      <c r="N1375" s="1">
        <v>42175.491166504908</v>
      </c>
      <c r="O1375" s="1">
        <v>42375.907747205121</v>
      </c>
      <c r="P1375" s="1">
        <v>42577.264480475613</v>
      </c>
    </row>
    <row r="1376" spans="1:16" ht="30" x14ac:dyDescent="0.25">
      <c r="C1376" t="s">
        <v>24</v>
      </c>
      <c r="D1376" s="2" t="s">
        <v>25</v>
      </c>
      <c r="E1376">
        <v>11</v>
      </c>
      <c r="F1376" t="s">
        <v>2</v>
      </c>
      <c r="G1376" s="3" t="s">
        <v>206</v>
      </c>
      <c r="N1376" s="1">
        <v>274958.23502732994</v>
      </c>
      <c r="O1376" s="1">
        <v>274958.23502732994</v>
      </c>
      <c r="P1376" s="1">
        <v>274958.23502732994</v>
      </c>
    </row>
    <row r="1377" spans="3:16" x14ac:dyDescent="0.25">
      <c r="G1377" s="3" t="s">
        <v>207</v>
      </c>
      <c r="N1377" s="1">
        <v>8765.1977531321663</v>
      </c>
      <c r="O1377" s="1">
        <v>8765.1977531321663</v>
      </c>
      <c r="P1377" s="1">
        <v>8765.1977531321663</v>
      </c>
    </row>
    <row r="1378" spans="3:16" x14ac:dyDescent="0.25">
      <c r="G1378" s="3" t="s">
        <v>210</v>
      </c>
      <c r="N1378" s="1">
        <v>45035.465520708269</v>
      </c>
      <c r="O1378" s="1">
        <v>45035.465520708269</v>
      </c>
      <c r="P1378" s="1">
        <v>45035.465520708269</v>
      </c>
    </row>
    <row r="1379" spans="3:16" ht="30" x14ac:dyDescent="0.25">
      <c r="C1379" t="s">
        <v>26</v>
      </c>
      <c r="D1379" s="2" t="s">
        <v>27</v>
      </c>
      <c r="E1379">
        <v>51</v>
      </c>
      <c r="F1379" t="s">
        <v>31</v>
      </c>
      <c r="G1379" s="3" t="s">
        <v>206</v>
      </c>
      <c r="N1379" s="1">
        <v>37063</v>
      </c>
      <c r="O1379" s="1">
        <v>0</v>
      </c>
      <c r="P1379" s="1">
        <v>0</v>
      </c>
    </row>
    <row r="1380" spans="3:16" x14ac:dyDescent="0.25">
      <c r="E1380">
        <v>61</v>
      </c>
      <c r="F1380" t="s">
        <v>33</v>
      </c>
      <c r="G1380" s="3" t="s">
        <v>36</v>
      </c>
      <c r="N1380" s="1">
        <v>96556</v>
      </c>
      <c r="O1380" s="1">
        <v>0</v>
      </c>
      <c r="P1380" s="1">
        <v>0</v>
      </c>
    </row>
    <row r="1381" spans="3:16" x14ac:dyDescent="0.25">
      <c r="G1381" s="3" t="s">
        <v>206</v>
      </c>
      <c r="N1381" s="1">
        <v>17140</v>
      </c>
      <c r="O1381" s="1">
        <v>0</v>
      </c>
      <c r="P1381" s="1">
        <v>0</v>
      </c>
    </row>
    <row r="1382" spans="3:16" ht="30" x14ac:dyDescent="0.25">
      <c r="C1382" t="s">
        <v>59</v>
      </c>
      <c r="D1382" s="2" t="s">
        <v>60</v>
      </c>
      <c r="E1382">
        <v>31</v>
      </c>
      <c r="F1382" t="s">
        <v>37</v>
      </c>
      <c r="G1382" s="3" t="s">
        <v>36</v>
      </c>
      <c r="N1382" s="1">
        <v>11596</v>
      </c>
      <c r="O1382" s="1">
        <v>11596</v>
      </c>
      <c r="P1382" s="1">
        <v>11596</v>
      </c>
    </row>
    <row r="1383" spans="3:16" x14ac:dyDescent="0.25">
      <c r="G1383" s="3" t="s">
        <v>206</v>
      </c>
      <c r="N1383" s="1">
        <v>68253</v>
      </c>
      <c r="O1383" s="1">
        <v>68253</v>
      </c>
      <c r="P1383" s="1">
        <v>68253</v>
      </c>
    </row>
    <row r="1384" spans="3:16" x14ac:dyDescent="0.25">
      <c r="G1384" s="3" t="s">
        <v>210</v>
      </c>
      <c r="N1384" s="1">
        <v>3315</v>
      </c>
      <c r="O1384" s="1">
        <v>3315</v>
      </c>
      <c r="P1384" s="1">
        <v>3315</v>
      </c>
    </row>
    <row r="1385" spans="3:16" x14ac:dyDescent="0.25">
      <c r="E1385">
        <v>43</v>
      </c>
      <c r="F1385" t="s">
        <v>29</v>
      </c>
      <c r="G1385" s="3" t="s">
        <v>36</v>
      </c>
      <c r="N1385" s="1">
        <v>220983</v>
      </c>
      <c r="O1385" s="1">
        <v>220983</v>
      </c>
      <c r="P1385" s="1">
        <v>220983</v>
      </c>
    </row>
    <row r="1386" spans="3:16" x14ac:dyDescent="0.25">
      <c r="G1386" s="3" t="s">
        <v>206</v>
      </c>
      <c r="N1386" s="1">
        <v>204289</v>
      </c>
      <c r="O1386" s="1">
        <v>204289</v>
      </c>
      <c r="P1386" s="1">
        <v>204289</v>
      </c>
    </row>
    <row r="1387" spans="3:16" x14ac:dyDescent="0.25">
      <c r="G1387" s="3" t="s">
        <v>208</v>
      </c>
      <c r="N1387" s="1">
        <v>4513</v>
      </c>
      <c r="O1387" s="1">
        <v>4513</v>
      </c>
      <c r="P1387" s="1">
        <v>4513</v>
      </c>
    </row>
    <row r="1388" spans="3:16" x14ac:dyDescent="0.25">
      <c r="G1388" s="3" t="s">
        <v>210</v>
      </c>
      <c r="N1388" s="1">
        <v>40480</v>
      </c>
      <c r="O1388" s="1">
        <v>30480</v>
      </c>
      <c r="P1388" s="1">
        <v>30480</v>
      </c>
    </row>
    <row r="1389" spans="3:16" x14ac:dyDescent="0.25">
      <c r="E1389">
        <v>52</v>
      </c>
      <c r="F1389" t="s">
        <v>32</v>
      </c>
      <c r="G1389" s="3" t="s">
        <v>36</v>
      </c>
      <c r="N1389" s="1">
        <v>42870</v>
      </c>
      <c r="O1389" s="1">
        <v>41277</v>
      </c>
      <c r="P1389" s="1">
        <v>24554</v>
      </c>
    </row>
    <row r="1390" spans="3:16" x14ac:dyDescent="0.25">
      <c r="G1390" s="3" t="s">
        <v>206</v>
      </c>
      <c r="N1390" s="1">
        <v>53860</v>
      </c>
      <c r="O1390" s="1">
        <v>37015</v>
      </c>
      <c r="P1390" s="1">
        <v>13935</v>
      </c>
    </row>
    <row r="1391" spans="3:16" x14ac:dyDescent="0.25">
      <c r="G1391" s="3" t="s">
        <v>208</v>
      </c>
      <c r="N1391" s="1">
        <v>1327</v>
      </c>
      <c r="O1391" s="1">
        <v>1327</v>
      </c>
      <c r="P1391" s="1"/>
    </row>
    <row r="1392" spans="3:16" x14ac:dyDescent="0.25">
      <c r="G1392" s="3" t="s">
        <v>210</v>
      </c>
      <c r="N1392" s="1">
        <v>1592</v>
      </c>
      <c r="O1392" s="1">
        <v>4115</v>
      </c>
      <c r="P1392" s="1"/>
    </row>
    <row r="1393" spans="1:16" ht="30" x14ac:dyDescent="0.25">
      <c r="C1393" t="s">
        <v>90</v>
      </c>
      <c r="D1393" s="2" t="s">
        <v>91</v>
      </c>
      <c r="E1393">
        <v>12</v>
      </c>
      <c r="F1393" t="s">
        <v>13</v>
      </c>
      <c r="G1393" s="3" t="s">
        <v>36</v>
      </c>
      <c r="N1393" s="1">
        <v>381.30324257054372</v>
      </c>
      <c r="O1393" s="1">
        <v>0</v>
      </c>
      <c r="P1393" s="1">
        <v>0</v>
      </c>
    </row>
    <row r="1394" spans="1:16" x14ac:dyDescent="0.25">
      <c r="G1394" s="3" t="s">
        <v>206</v>
      </c>
      <c r="N1394" s="1">
        <v>7444.7458269717345</v>
      </c>
      <c r="O1394" s="1">
        <v>0</v>
      </c>
      <c r="P1394" s="1">
        <v>0</v>
      </c>
    </row>
    <row r="1395" spans="1:16" x14ac:dyDescent="0.25">
      <c r="G1395" s="3" t="s">
        <v>210</v>
      </c>
      <c r="N1395" s="1">
        <v>1274.5660835574818</v>
      </c>
      <c r="O1395" s="1">
        <v>0</v>
      </c>
      <c r="P1395" s="1">
        <v>0</v>
      </c>
    </row>
    <row r="1396" spans="1:16" x14ac:dyDescent="0.25">
      <c r="E1396">
        <v>561</v>
      </c>
      <c r="F1396" t="s">
        <v>92</v>
      </c>
      <c r="G1396" s="3" t="s">
        <v>36</v>
      </c>
      <c r="N1396" s="1">
        <v>2164.9758999998121</v>
      </c>
      <c r="O1396" s="1">
        <v>0</v>
      </c>
      <c r="P1396" s="1">
        <v>0</v>
      </c>
    </row>
    <row r="1397" spans="1:16" x14ac:dyDescent="0.25">
      <c r="G1397" s="3" t="s">
        <v>206</v>
      </c>
      <c r="N1397" s="1">
        <v>42185.035332262349</v>
      </c>
      <c r="O1397" s="1">
        <v>0</v>
      </c>
      <c r="P1397" s="1">
        <v>0</v>
      </c>
    </row>
    <row r="1398" spans="1:16" x14ac:dyDescent="0.25">
      <c r="G1398" s="3" t="s">
        <v>210</v>
      </c>
      <c r="N1398" s="1">
        <v>7220.1413019698166</v>
      </c>
      <c r="O1398" s="1">
        <v>0</v>
      </c>
      <c r="P1398" s="1">
        <v>0</v>
      </c>
    </row>
    <row r="1399" spans="1:16" ht="45" x14ac:dyDescent="0.25">
      <c r="A1399" s="2" t="s">
        <v>157</v>
      </c>
      <c r="B1399" t="s">
        <v>221</v>
      </c>
      <c r="C1399" t="s">
        <v>3</v>
      </c>
      <c r="D1399" s="2" t="s">
        <v>4</v>
      </c>
      <c r="E1399">
        <v>11</v>
      </c>
      <c r="F1399" t="s">
        <v>2</v>
      </c>
      <c r="G1399" s="3" t="s">
        <v>36</v>
      </c>
      <c r="N1399" s="1">
        <v>3415598.0454184916</v>
      </c>
      <c r="O1399" s="1">
        <v>3431876.293116637</v>
      </c>
      <c r="P1399" s="1">
        <v>3448230.8273353502</v>
      </c>
    </row>
    <row r="1400" spans="1:16" x14ac:dyDescent="0.25">
      <c r="G1400" s="3" t="s">
        <v>206</v>
      </c>
      <c r="N1400" s="1">
        <v>68097.359645819335</v>
      </c>
      <c r="O1400" s="1">
        <v>68421.901841114013</v>
      </c>
      <c r="P1400" s="1">
        <v>68747.964973754992</v>
      </c>
    </row>
    <row r="1401" spans="1:16" x14ac:dyDescent="0.25">
      <c r="C1401" t="s">
        <v>22</v>
      </c>
      <c r="D1401" s="2" t="s">
        <v>23</v>
      </c>
      <c r="E1401">
        <v>11</v>
      </c>
      <c r="F1401" t="s">
        <v>2</v>
      </c>
      <c r="G1401" s="3" t="s">
        <v>36</v>
      </c>
      <c r="N1401" s="1">
        <v>21458.540399999998</v>
      </c>
      <c r="O1401" s="1">
        <v>21458.540399999998</v>
      </c>
      <c r="P1401" s="1">
        <v>21458.540399999998</v>
      </c>
    </row>
    <row r="1402" spans="1:16" x14ac:dyDescent="0.25">
      <c r="G1402" s="3" t="s">
        <v>206</v>
      </c>
      <c r="N1402" s="1">
        <v>126800.466</v>
      </c>
      <c r="O1402" s="1">
        <v>126800.466</v>
      </c>
      <c r="P1402" s="1">
        <v>126800.466</v>
      </c>
    </row>
    <row r="1403" spans="1:16" x14ac:dyDescent="0.25">
      <c r="G1403" s="3" t="s">
        <v>207</v>
      </c>
      <c r="N1403" s="1">
        <v>1950.7764</v>
      </c>
      <c r="O1403" s="1">
        <v>1950.7764</v>
      </c>
      <c r="P1403" s="1">
        <v>1950.7764</v>
      </c>
    </row>
    <row r="1404" spans="1:16" ht="30" x14ac:dyDescent="0.25">
      <c r="C1404" t="s">
        <v>24</v>
      </c>
      <c r="D1404" s="2" t="s">
        <v>25</v>
      </c>
      <c r="E1404">
        <v>11</v>
      </c>
      <c r="F1404" t="s">
        <v>2</v>
      </c>
      <c r="G1404" s="3" t="s">
        <v>206</v>
      </c>
      <c r="N1404" s="1">
        <v>382196.30575779511</v>
      </c>
      <c r="O1404" s="1">
        <v>382196.30575779511</v>
      </c>
      <c r="P1404" s="1">
        <v>382196.30575779511</v>
      </c>
    </row>
    <row r="1405" spans="1:16" x14ac:dyDescent="0.25">
      <c r="G1405" s="3" t="s">
        <v>207</v>
      </c>
      <c r="N1405" s="1">
        <v>2333.9186256103076</v>
      </c>
      <c r="O1405" s="1">
        <v>2333.9186256103076</v>
      </c>
      <c r="P1405" s="1">
        <v>2333.9186256103076</v>
      </c>
    </row>
    <row r="1406" spans="1:16" x14ac:dyDescent="0.25">
      <c r="G1406" s="3" t="s">
        <v>208</v>
      </c>
      <c r="N1406" s="1">
        <v>4383.0116672674649</v>
      </c>
      <c r="O1406" s="1">
        <v>4383.0116672674649</v>
      </c>
      <c r="P1406" s="1">
        <v>4383.0116672674649</v>
      </c>
    </row>
    <row r="1407" spans="1:16" x14ac:dyDescent="0.25">
      <c r="G1407" s="3" t="s">
        <v>209</v>
      </c>
      <c r="N1407" s="1">
        <v>0</v>
      </c>
      <c r="O1407" s="1">
        <v>0</v>
      </c>
      <c r="P1407" s="1">
        <v>0</v>
      </c>
    </row>
    <row r="1408" spans="1:16" x14ac:dyDescent="0.25">
      <c r="G1408" s="3" t="s">
        <v>210</v>
      </c>
      <c r="N1408" s="1">
        <v>1095.5465214661754</v>
      </c>
      <c r="O1408" s="1">
        <v>1095.5465214661754</v>
      </c>
      <c r="P1408" s="1">
        <v>1095.5465214661754</v>
      </c>
    </row>
    <row r="1409" spans="3:16" ht="30" x14ac:dyDescent="0.25">
      <c r="C1409" t="s">
        <v>34</v>
      </c>
      <c r="D1409" s="2" t="s">
        <v>35</v>
      </c>
      <c r="E1409">
        <v>51</v>
      </c>
      <c r="F1409" t="s">
        <v>31</v>
      </c>
      <c r="G1409" s="3" t="s">
        <v>36</v>
      </c>
      <c r="N1409" s="1">
        <v>129158</v>
      </c>
      <c r="O1409" s="1">
        <v>104615</v>
      </c>
      <c r="P1409" s="1">
        <v>104615</v>
      </c>
    </row>
    <row r="1410" spans="3:16" x14ac:dyDescent="0.25">
      <c r="G1410" s="3" t="s">
        <v>206</v>
      </c>
      <c r="N1410" s="1">
        <v>10270</v>
      </c>
      <c r="O1410" s="1">
        <v>2350</v>
      </c>
      <c r="P1410" s="1">
        <v>2350</v>
      </c>
    </row>
    <row r="1411" spans="3:16" x14ac:dyDescent="0.25">
      <c r="G1411" s="3" t="s">
        <v>210</v>
      </c>
      <c r="N1411" s="1">
        <v>14000</v>
      </c>
      <c r="O1411" s="1">
        <v>5000</v>
      </c>
      <c r="P1411" s="1"/>
    </row>
    <row r="1412" spans="3:16" x14ac:dyDescent="0.25">
      <c r="E1412">
        <v>52</v>
      </c>
      <c r="F1412" t="s">
        <v>32</v>
      </c>
      <c r="G1412" s="3" t="s">
        <v>36</v>
      </c>
      <c r="N1412" s="1">
        <v>42080</v>
      </c>
      <c r="O1412" s="1">
        <v>16015</v>
      </c>
      <c r="P1412" s="1"/>
    </row>
    <row r="1413" spans="3:16" x14ac:dyDescent="0.25">
      <c r="G1413" s="3" t="s">
        <v>206</v>
      </c>
      <c r="N1413" s="1">
        <v>2655</v>
      </c>
      <c r="O1413" s="1"/>
      <c r="P1413" s="1"/>
    </row>
    <row r="1414" spans="3:16" x14ac:dyDescent="0.25">
      <c r="E1414">
        <v>61</v>
      </c>
      <c r="F1414" t="s">
        <v>33</v>
      </c>
      <c r="G1414" s="3" t="s">
        <v>36</v>
      </c>
      <c r="N1414" s="1">
        <v>5371</v>
      </c>
      <c r="O1414" s="1"/>
      <c r="P1414" s="1"/>
    </row>
    <row r="1415" spans="3:16" x14ac:dyDescent="0.25">
      <c r="G1415" s="3" t="s">
        <v>206</v>
      </c>
      <c r="N1415" s="1">
        <v>850</v>
      </c>
      <c r="O1415" s="1"/>
      <c r="P1415" s="1"/>
    </row>
    <row r="1416" spans="3:16" ht="30" x14ac:dyDescent="0.25">
      <c r="C1416" t="s">
        <v>57</v>
      </c>
      <c r="D1416" s="2" t="s">
        <v>58</v>
      </c>
      <c r="E1416">
        <v>31</v>
      </c>
      <c r="F1416" t="s">
        <v>37</v>
      </c>
      <c r="G1416" s="3" t="s">
        <v>36</v>
      </c>
      <c r="N1416" s="1">
        <v>429163</v>
      </c>
      <c r="O1416" s="1">
        <v>411793</v>
      </c>
      <c r="P1416" s="1">
        <v>411793</v>
      </c>
    </row>
    <row r="1417" spans="3:16" x14ac:dyDescent="0.25">
      <c r="G1417" s="3" t="s">
        <v>206</v>
      </c>
      <c r="N1417" s="1">
        <v>353839</v>
      </c>
      <c r="O1417" s="1">
        <v>367576</v>
      </c>
      <c r="P1417" s="1">
        <v>368373</v>
      </c>
    </row>
    <row r="1418" spans="3:16" x14ac:dyDescent="0.25">
      <c r="G1418" s="3" t="s">
        <v>207</v>
      </c>
      <c r="N1418" s="1">
        <v>1726</v>
      </c>
      <c r="O1418" s="1">
        <v>1726</v>
      </c>
      <c r="P1418" s="1">
        <v>1726</v>
      </c>
    </row>
    <row r="1419" spans="3:16" x14ac:dyDescent="0.25">
      <c r="G1419" s="3" t="s">
        <v>213</v>
      </c>
      <c r="N1419" s="1">
        <v>18581</v>
      </c>
      <c r="O1419" s="1">
        <v>18581</v>
      </c>
      <c r="P1419" s="1">
        <v>18581</v>
      </c>
    </row>
    <row r="1420" spans="3:16" x14ac:dyDescent="0.25">
      <c r="G1420" s="3" t="s">
        <v>211</v>
      </c>
      <c r="N1420" s="1">
        <v>9954</v>
      </c>
      <c r="O1420" s="1">
        <v>12741</v>
      </c>
      <c r="P1420" s="1">
        <v>12741</v>
      </c>
    </row>
    <row r="1421" spans="3:16" x14ac:dyDescent="0.25">
      <c r="G1421" s="3" t="s">
        <v>210</v>
      </c>
      <c r="N1421" s="1">
        <v>27872</v>
      </c>
      <c r="O1421" s="1">
        <v>41144</v>
      </c>
      <c r="P1421" s="1">
        <v>41144</v>
      </c>
    </row>
    <row r="1422" spans="3:16" x14ac:dyDescent="0.25">
      <c r="E1422">
        <v>43</v>
      </c>
      <c r="F1422" t="s">
        <v>29</v>
      </c>
      <c r="G1422" s="3" t="s">
        <v>36</v>
      </c>
      <c r="N1422" s="1">
        <v>190722</v>
      </c>
      <c r="O1422" s="1">
        <v>198686</v>
      </c>
      <c r="P1422" s="1">
        <v>200013</v>
      </c>
    </row>
    <row r="1423" spans="3:16" x14ac:dyDescent="0.25">
      <c r="G1423" s="3" t="s">
        <v>206</v>
      </c>
      <c r="N1423" s="1">
        <v>299408</v>
      </c>
      <c r="O1423" s="1">
        <v>336479</v>
      </c>
      <c r="P1423" s="1">
        <v>325285</v>
      </c>
    </row>
    <row r="1424" spans="3:16" x14ac:dyDescent="0.25">
      <c r="G1424" s="3" t="s">
        <v>207</v>
      </c>
      <c r="N1424" s="1">
        <v>796</v>
      </c>
      <c r="O1424" s="1">
        <v>929</v>
      </c>
      <c r="P1424" s="1">
        <v>929</v>
      </c>
    </row>
    <row r="1425" spans="1:16" x14ac:dyDescent="0.25">
      <c r="G1425" s="3" t="s">
        <v>213</v>
      </c>
      <c r="N1425" s="1">
        <v>23890</v>
      </c>
      <c r="O1425" s="1">
        <v>23890</v>
      </c>
      <c r="P1425" s="1">
        <v>23890</v>
      </c>
    </row>
    <row r="1426" spans="1:16" x14ac:dyDescent="0.25">
      <c r="G1426" s="3" t="s">
        <v>209</v>
      </c>
      <c r="N1426" s="1">
        <v>3982</v>
      </c>
      <c r="O1426" s="1"/>
      <c r="P1426" s="1"/>
    </row>
    <row r="1427" spans="1:16" x14ac:dyDescent="0.25">
      <c r="G1427" s="3" t="s">
        <v>210</v>
      </c>
      <c r="N1427" s="1">
        <v>232000</v>
      </c>
      <c r="O1427" s="1">
        <v>133917</v>
      </c>
      <c r="P1427" s="1">
        <v>135244</v>
      </c>
    </row>
    <row r="1428" spans="1:16" x14ac:dyDescent="0.25">
      <c r="E1428">
        <v>51</v>
      </c>
      <c r="F1428" t="s">
        <v>31</v>
      </c>
      <c r="G1428" s="3" t="s">
        <v>206</v>
      </c>
      <c r="N1428" s="1">
        <v>199084</v>
      </c>
      <c r="O1428" s="1">
        <v>132723</v>
      </c>
      <c r="P1428" s="1">
        <v>132723</v>
      </c>
    </row>
    <row r="1429" spans="1:16" x14ac:dyDescent="0.25">
      <c r="E1429">
        <v>52</v>
      </c>
      <c r="F1429" t="s">
        <v>32</v>
      </c>
      <c r="G1429" s="3" t="s">
        <v>36</v>
      </c>
      <c r="N1429" s="1">
        <v>35376</v>
      </c>
      <c r="O1429" s="1">
        <v>10352</v>
      </c>
      <c r="P1429" s="1"/>
    </row>
    <row r="1430" spans="1:16" x14ac:dyDescent="0.25">
      <c r="G1430" s="3" t="s">
        <v>206</v>
      </c>
      <c r="N1430" s="1">
        <v>41171</v>
      </c>
      <c r="O1430" s="1">
        <v>32980</v>
      </c>
      <c r="P1430" s="1">
        <v>31255</v>
      </c>
    </row>
    <row r="1431" spans="1:16" x14ac:dyDescent="0.25">
      <c r="G1431" s="3" t="s">
        <v>208</v>
      </c>
      <c r="N1431" s="1">
        <v>995</v>
      </c>
      <c r="O1431" s="1"/>
      <c r="P1431" s="1"/>
    </row>
    <row r="1432" spans="1:16" x14ac:dyDescent="0.25">
      <c r="G1432" s="3" t="s">
        <v>210</v>
      </c>
      <c r="N1432" s="1"/>
      <c r="O1432" s="1">
        <v>2787</v>
      </c>
      <c r="P1432" s="1">
        <v>2787</v>
      </c>
    </row>
    <row r="1433" spans="1:16" x14ac:dyDescent="0.25">
      <c r="E1433">
        <v>61</v>
      </c>
      <c r="F1433" t="s">
        <v>33</v>
      </c>
      <c r="G1433" s="3" t="s">
        <v>206</v>
      </c>
      <c r="N1433" s="1"/>
      <c r="O1433" s="1">
        <v>1991</v>
      </c>
      <c r="P1433" s="1">
        <v>1991</v>
      </c>
    </row>
    <row r="1434" spans="1:16" x14ac:dyDescent="0.25">
      <c r="G1434" s="3" t="s">
        <v>210</v>
      </c>
      <c r="N1434" s="1">
        <v>1991</v>
      </c>
      <c r="O1434" s="1"/>
      <c r="P1434" s="1"/>
    </row>
    <row r="1435" spans="1:16" x14ac:dyDescent="0.25">
      <c r="E1435">
        <v>71</v>
      </c>
      <c r="F1435" t="s">
        <v>56</v>
      </c>
      <c r="G1435" s="3" t="s">
        <v>210</v>
      </c>
      <c r="N1435" s="1">
        <v>796</v>
      </c>
      <c r="O1435" s="1">
        <v>796</v>
      </c>
      <c r="P1435" s="1">
        <v>796</v>
      </c>
    </row>
    <row r="1436" spans="1:16" ht="30" x14ac:dyDescent="0.25">
      <c r="C1436" t="s">
        <v>90</v>
      </c>
      <c r="D1436" s="2" t="s">
        <v>91</v>
      </c>
      <c r="E1436">
        <v>12</v>
      </c>
      <c r="F1436" t="s">
        <v>13</v>
      </c>
      <c r="G1436" s="3" t="s">
        <v>36</v>
      </c>
      <c r="N1436" s="1">
        <v>18921.833956683928</v>
      </c>
      <c r="O1436" s="1"/>
      <c r="P1436" s="1"/>
    </row>
    <row r="1437" spans="1:16" x14ac:dyDescent="0.25">
      <c r="E1437">
        <v>561</v>
      </c>
      <c r="F1437" t="s">
        <v>92</v>
      </c>
      <c r="G1437" s="3" t="s">
        <v>36</v>
      </c>
      <c r="N1437" s="1">
        <v>107223.72575454226</v>
      </c>
      <c r="O1437" s="1"/>
      <c r="P1437" s="1"/>
    </row>
    <row r="1438" spans="1:16" ht="75" x14ac:dyDescent="0.25">
      <c r="A1438" s="2" t="s">
        <v>158</v>
      </c>
      <c r="B1438" t="s">
        <v>221</v>
      </c>
      <c r="C1438" t="s">
        <v>5</v>
      </c>
      <c r="D1438" s="2" t="s">
        <v>6</v>
      </c>
      <c r="E1438">
        <v>11</v>
      </c>
      <c r="F1438" t="s">
        <v>2</v>
      </c>
      <c r="G1438" s="3" t="s">
        <v>36</v>
      </c>
      <c r="N1438" s="1">
        <v>7655062.6719532451</v>
      </c>
      <c r="O1438" s="1">
        <v>7691439.2841354674</v>
      </c>
      <c r="P1438" s="1">
        <v>7727986.5387132522</v>
      </c>
    </row>
    <row r="1439" spans="1:16" x14ac:dyDescent="0.25">
      <c r="G1439" s="3" t="s">
        <v>206</v>
      </c>
      <c r="N1439" s="1">
        <v>186923.43194981327</v>
      </c>
      <c r="O1439" s="1">
        <v>187811.68610045806</v>
      </c>
      <c r="P1439" s="1">
        <v>188704.10704418889</v>
      </c>
    </row>
    <row r="1440" spans="1:16" x14ac:dyDescent="0.25">
      <c r="C1440" t="s">
        <v>22</v>
      </c>
      <c r="D1440" s="2" t="s">
        <v>23</v>
      </c>
      <c r="E1440">
        <v>11</v>
      </c>
      <c r="F1440" t="s">
        <v>2</v>
      </c>
      <c r="G1440" s="3" t="s">
        <v>36</v>
      </c>
      <c r="N1440" s="1">
        <v>37810.5984436</v>
      </c>
      <c r="O1440" s="1">
        <v>37810.5984436</v>
      </c>
      <c r="P1440" s="1">
        <v>37810.5984436</v>
      </c>
    </row>
    <row r="1441" spans="3:16" ht="30" x14ac:dyDescent="0.25">
      <c r="C1441" t="s">
        <v>24</v>
      </c>
      <c r="D1441" s="2" t="s">
        <v>25</v>
      </c>
      <c r="E1441">
        <v>11</v>
      </c>
      <c r="F1441" t="s">
        <v>2</v>
      </c>
      <c r="G1441" s="3" t="s">
        <v>206</v>
      </c>
      <c r="N1441" s="1">
        <v>414019.32176038664</v>
      </c>
      <c r="O1441" s="1">
        <v>414019.32176038664</v>
      </c>
      <c r="P1441" s="1">
        <v>414019.32176038664</v>
      </c>
    </row>
    <row r="1442" spans="3:16" x14ac:dyDescent="0.25">
      <c r="G1442" s="3" t="s">
        <v>207</v>
      </c>
      <c r="N1442" s="1">
        <v>6740.2367568011487</v>
      </c>
      <c r="O1442" s="1">
        <v>6740.2367568011487</v>
      </c>
      <c r="P1442" s="1">
        <v>6740.2367568011487</v>
      </c>
    </row>
    <row r="1443" spans="3:16" x14ac:dyDescent="0.25">
      <c r="G1443" s="3" t="s">
        <v>208</v>
      </c>
      <c r="N1443" s="1">
        <v>2527.588783800431</v>
      </c>
      <c r="O1443" s="1">
        <v>2527.588783800431</v>
      </c>
      <c r="P1443" s="1">
        <v>2527.588783800431</v>
      </c>
    </row>
    <row r="1444" spans="3:16" x14ac:dyDescent="0.25">
      <c r="G1444" s="3" t="s">
        <v>210</v>
      </c>
      <c r="N1444" s="1">
        <v>5265.5542219356657</v>
      </c>
      <c r="O1444" s="1">
        <v>5265.5542219356657</v>
      </c>
      <c r="P1444" s="1">
        <v>5265.5542219356657</v>
      </c>
    </row>
    <row r="1445" spans="3:16" ht="30" x14ac:dyDescent="0.25">
      <c r="C1445" t="s">
        <v>26</v>
      </c>
      <c r="D1445" s="2" t="s">
        <v>27</v>
      </c>
      <c r="E1445">
        <v>51</v>
      </c>
      <c r="F1445" t="s">
        <v>31</v>
      </c>
      <c r="G1445" s="3" t="s">
        <v>206</v>
      </c>
      <c r="N1445" s="1">
        <v>13983</v>
      </c>
      <c r="O1445" s="1">
        <v>13983</v>
      </c>
      <c r="P1445" s="1"/>
    </row>
    <row r="1446" spans="3:16" x14ac:dyDescent="0.25">
      <c r="E1446">
        <v>52</v>
      </c>
      <c r="F1446" t="s">
        <v>32</v>
      </c>
      <c r="G1446" s="3" t="s">
        <v>36</v>
      </c>
      <c r="N1446" s="1">
        <v>64044</v>
      </c>
      <c r="O1446" s="1">
        <v>0</v>
      </c>
      <c r="P1446" s="1">
        <v>0</v>
      </c>
    </row>
    <row r="1447" spans="3:16" x14ac:dyDescent="0.25">
      <c r="G1447" s="3" t="s">
        <v>206</v>
      </c>
      <c r="N1447" s="1">
        <v>183980</v>
      </c>
      <c r="O1447" s="1">
        <v>0</v>
      </c>
      <c r="P1447" s="1">
        <v>0</v>
      </c>
    </row>
    <row r="1448" spans="3:16" x14ac:dyDescent="0.25">
      <c r="G1448" s="3" t="s">
        <v>210</v>
      </c>
      <c r="N1448" s="1">
        <v>10785</v>
      </c>
      <c r="O1448" s="1"/>
      <c r="P1448" s="1"/>
    </row>
    <row r="1449" spans="3:16" x14ac:dyDescent="0.25">
      <c r="E1449">
        <v>61</v>
      </c>
      <c r="F1449" t="s">
        <v>33</v>
      </c>
      <c r="G1449" s="3" t="s">
        <v>36</v>
      </c>
      <c r="N1449" s="1">
        <v>13033</v>
      </c>
      <c r="O1449" s="1">
        <v>0</v>
      </c>
      <c r="P1449" s="1">
        <v>0</v>
      </c>
    </row>
    <row r="1450" spans="3:16" x14ac:dyDescent="0.25">
      <c r="G1450" s="3" t="s">
        <v>206</v>
      </c>
      <c r="N1450" s="1">
        <v>14865</v>
      </c>
      <c r="O1450" s="1">
        <v>0</v>
      </c>
      <c r="P1450" s="1">
        <v>0</v>
      </c>
    </row>
    <row r="1451" spans="3:16" x14ac:dyDescent="0.25">
      <c r="G1451" s="3" t="s">
        <v>210</v>
      </c>
      <c r="N1451" s="1">
        <v>1752</v>
      </c>
      <c r="O1451" s="1">
        <v>0</v>
      </c>
      <c r="P1451" s="1">
        <v>0</v>
      </c>
    </row>
    <row r="1452" spans="3:16" ht="30" x14ac:dyDescent="0.25">
      <c r="C1452" t="s">
        <v>59</v>
      </c>
      <c r="D1452" s="2" t="s">
        <v>60</v>
      </c>
      <c r="E1452">
        <v>31</v>
      </c>
      <c r="F1452" t="s">
        <v>37</v>
      </c>
      <c r="G1452" s="3" t="s">
        <v>36</v>
      </c>
      <c r="N1452" s="1">
        <v>87189.594531820272</v>
      </c>
      <c r="O1452" s="1">
        <v>81946.37998540049</v>
      </c>
      <c r="P1452" s="1">
        <v>81946.37998540049</v>
      </c>
    </row>
    <row r="1453" spans="3:16" x14ac:dyDescent="0.25">
      <c r="G1453" s="3" t="s">
        <v>206</v>
      </c>
      <c r="N1453" s="1">
        <v>387807.15946645424</v>
      </c>
      <c r="O1453" s="1">
        <v>337205.57196894288</v>
      </c>
      <c r="P1453" s="1">
        <v>336729.89342358493</v>
      </c>
    </row>
    <row r="1454" spans="3:16" x14ac:dyDescent="0.25">
      <c r="G1454" s="3" t="s">
        <v>207</v>
      </c>
      <c r="N1454" s="1">
        <v>2429.8912336585045</v>
      </c>
      <c r="O1454" s="1">
        <v>1843.8912336585042</v>
      </c>
      <c r="P1454" s="1">
        <v>1371.6140420731303</v>
      </c>
    </row>
    <row r="1455" spans="3:16" x14ac:dyDescent="0.25">
      <c r="G1455" s="3" t="s">
        <v>209</v>
      </c>
      <c r="N1455" s="1">
        <v>63089</v>
      </c>
      <c r="O1455" s="1">
        <v>48309.244143606076</v>
      </c>
      <c r="P1455" s="1">
        <v>47723.140221647089</v>
      </c>
    </row>
    <row r="1456" spans="3:16" x14ac:dyDescent="0.25">
      <c r="G1456" s="3" t="s">
        <v>210</v>
      </c>
      <c r="N1456" s="1">
        <v>70008</v>
      </c>
      <c r="O1456" s="1">
        <v>58982</v>
      </c>
      <c r="P1456" s="1">
        <v>58982</v>
      </c>
    </row>
    <row r="1457" spans="3:16" x14ac:dyDescent="0.25">
      <c r="E1457">
        <v>43</v>
      </c>
      <c r="F1457" t="s">
        <v>29</v>
      </c>
      <c r="G1457" s="3" t="s">
        <v>36</v>
      </c>
      <c r="N1457" s="1">
        <v>71099.608467715167</v>
      </c>
      <c r="O1457" s="1">
        <v>70694.803902050568</v>
      </c>
      <c r="P1457" s="1">
        <v>70694.803902050568</v>
      </c>
    </row>
    <row r="1458" spans="3:16" x14ac:dyDescent="0.25">
      <c r="G1458" s="3" t="s">
        <v>206</v>
      </c>
      <c r="N1458" s="1">
        <v>243467.22834959184</v>
      </c>
      <c r="O1458" s="1">
        <v>269825.09702037292</v>
      </c>
      <c r="P1458" s="1">
        <v>279679.05740261462</v>
      </c>
    </row>
    <row r="1459" spans="3:16" x14ac:dyDescent="0.25">
      <c r="G1459" s="3" t="s">
        <v>207</v>
      </c>
      <c r="N1459" s="1">
        <v>8494.2597385360659</v>
      </c>
      <c r="O1459" s="1">
        <v>9290.5965890238222</v>
      </c>
      <c r="P1459" s="1">
        <v>9290.5965890238222</v>
      </c>
    </row>
    <row r="1460" spans="3:16" x14ac:dyDescent="0.25">
      <c r="G1460" s="3" t="s">
        <v>208</v>
      </c>
      <c r="N1460" s="1">
        <v>5972.5263786581718</v>
      </c>
      <c r="O1460" s="1">
        <v>5972.5263786581718</v>
      </c>
      <c r="P1460" s="1">
        <v>5972.5263786581718</v>
      </c>
    </row>
    <row r="1461" spans="3:16" x14ac:dyDescent="0.25">
      <c r="G1461" s="3" t="s">
        <v>209</v>
      </c>
      <c r="N1461" s="1">
        <v>48000</v>
      </c>
      <c r="O1461" s="1">
        <v>20000</v>
      </c>
      <c r="P1461" s="1">
        <v>20000</v>
      </c>
    </row>
    <row r="1462" spans="3:16" x14ac:dyDescent="0.25">
      <c r="G1462" s="3" t="s">
        <v>210</v>
      </c>
      <c r="N1462" s="1">
        <v>10516.689893158138</v>
      </c>
      <c r="O1462" s="1">
        <v>15217.140420731303</v>
      </c>
      <c r="P1462" s="1">
        <v>10363.140420731303</v>
      </c>
    </row>
    <row r="1463" spans="3:16" x14ac:dyDescent="0.25">
      <c r="E1463">
        <v>52</v>
      </c>
      <c r="F1463" t="s">
        <v>32</v>
      </c>
      <c r="G1463" s="3" t="s">
        <v>36</v>
      </c>
      <c r="N1463" s="1">
        <v>92277</v>
      </c>
      <c r="O1463" s="1">
        <v>61856</v>
      </c>
      <c r="P1463" s="1">
        <v>24516</v>
      </c>
    </row>
    <row r="1464" spans="3:16" x14ac:dyDescent="0.25">
      <c r="G1464" s="3" t="s">
        <v>206</v>
      </c>
      <c r="N1464" s="1">
        <v>46486</v>
      </c>
      <c r="O1464" s="1">
        <v>29951</v>
      </c>
      <c r="P1464" s="1">
        <v>17271</v>
      </c>
    </row>
    <row r="1465" spans="3:16" x14ac:dyDescent="0.25">
      <c r="G1465" s="3" t="s">
        <v>207</v>
      </c>
      <c r="N1465" s="1">
        <v>0</v>
      </c>
      <c r="O1465" s="1">
        <v>0</v>
      </c>
      <c r="P1465" s="1">
        <v>0</v>
      </c>
    </row>
    <row r="1466" spans="3:16" x14ac:dyDescent="0.25">
      <c r="G1466" s="3" t="s">
        <v>208</v>
      </c>
      <c r="N1466" s="1">
        <v>622470</v>
      </c>
      <c r="O1466" s="1">
        <v>622470</v>
      </c>
      <c r="P1466" s="1">
        <v>622470</v>
      </c>
    </row>
    <row r="1467" spans="3:16" x14ac:dyDescent="0.25">
      <c r="G1467" s="3" t="s">
        <v>210</v>
      </c>
      <c r="N1467" s="1">
        <v>0</v>
      </c>
      <c r="O1467" s="1">
        <v>0</v>
      </c>
      <c r="P1467" s="1">
        <v>0</v>
      </c>
    </row>
    <row r="1468" spans="3:16" x14ac:dyDescent="0.25">
      <c r="E1468">
        <v>81</v>
      </c>
      <c r="F1468" t="s">
        <v>159</v>
      </c>
      <c r="G1468" s="3" t="s">
        <v>214</v>
      </c>
      <c r="N1468" s="1">
        <v>0</v>
      </c>
      <c r="O1468" s="1"/>
      <c r="P1468" s="1"/>
    </row>
    <row r="1469" spans="3:16" ht="30" x14ac:dyDescent="0.25">
      <c r="C1469" t="s">
        <v>88</v>
      </c>
      <c r="D1469" s="2" t="s">
        <v>89</v>
      </c>
      <c r="E1469">
        <v>12</v>
      </c>
      <c r="F1469" t="s">
        <v>13</v>
      </c>
      <c r="G1469" s="3" t="s">
        <v>206</v>
      </c>
      <c r="N1469" s="1">
        <v>74782</v>
      </c>
      <c r="O1469" s="1">
        <v>0</v>
      </c>
      <c r="P1469" s="1">
        <v>0</v>
      </c>
    </row>
    <row r="1470" spans="3:16" x14ac:dyDescent="0.25">
      <c r="E1470">
        <v>563</v>
      </c>
      <c r="F1470" t="s">
        <v>107</v>
      </c>
      <c r="G1470" s="3" t="s">
        <v>36</v>
      </c>
      <c r="N1470" s="1">
        <v>36948</v>
      </c>
      <c r="O1470" s="1">
        <v>0</v>
      </c>
      <c r="P1470" s="1">
        <v>0</v>
      </c>
    </row>
    <row r="1471" spans="3:16" x14ac:dyDescent="0.25">
      <c r="G1471" s="3" t="s">
        <v>206</v>
      </c>
      <c r="N1471" s="1">
        <v>620249</v>
      </c>
      <c r="O1471" s="1">
        <v>0</v>
      </c>
      <c r="P1471" s="1">
        <v>0</v>
      </c>
    </row>
    <row r="1472" spans="3:16" x14ac:dyDescent="0.25">
      <c r="G1472" s="3" t="s">
        <v>210</v>
      </c>
      <c r="N1472" s="1">
        <v>195446</v>
      </c>
      <c r="O1472" s="1">
        <v>0</v>
      </c>
      <c r="P1472" s="1">
        <v>0</v>
      </c>
    </row>
    <row r="1473" spans="1:16" ht="75" x14ac:dyDescent="0.25">
      <c r="A1473" s="2" t="s">
        <v>160</v>
      </c>
      <c r="B1473" t="s">
        <v>221</v>
      </c>
      <c r="C1473" t="s">
        <v>5</v>
      </c>
      <c r="D1473" s="2" t="s">
        <v>6</v>
      </c>
      <c r="E1473">
        <v>11</v>
      </c>
      <c r="F1473" t="s">
        <v>2</v>
      </c>
      <c r="G1473" s="3" t="s">
        <v>36</v>
      </c>
      <c r="N1473" s="1">
        <v>3060540.9170893449</v>
      </c>
      <c r="O1473" s="1">
        <v>3075084.5093210172</v>
      </c>
      <c r="P1473" s="1">
        <v>3089696.3254270321</v>
      </c>
    </row>
    <row r="1474" spans="1:16" x14ac:dyDescent="0.25">
      <c r="G1474" s="3" t="s">
        <v>206</v>
      </c>
      <c r="N1474" s="1">
        <v>78821.76657447459</v>
      </c>
      <c r="O1474" s="1">
        <v>79196.325080011389</v>
      </c>
      <c r="P1474" s="1">
        <v>79572.640636489145</v>
      </c>
    </row>
    <row r="1475" spans="1:16" x14ac:dyDescent="0.25">
      <c r="C1475" t="s">
        <v>22</v>
      </c>
      <c r="D1475" s="2" t="s">
        <v>23</v>
      </c>
      <c r="E1475">
        <v>11</v>
      </c>
      <c r="F1475" t="s">
        <v>2</v>
      </c>
      <c r="G1475" s="3" t="s">
        <v>36</v>
      </c>
      <c r="N1475" s="1">
        <v>233.4429092</v>
      </c>
      <c r="O1475" s="1">
        <v>233.4429092</v>
      </c>
      <c r="P1475" s="1">
        <v>233.4429092</v>
      </c>
    </row>
    <row r="1476" spans="1:16" ht="30" x14ac:dyDescent="0.25">
      <c r="C1476" t="s">
        <v>24</v>
      </c>
      <c r="D1476" s="2" t="s">
        <v>25</v>
      </c>
      <c r="E1476">
        <v>11</v>
      </c>
      <c r="F1476" t="s">
        <v>2</v>
      </c>
      <c r="G1476" s="3" t="s">
        <v>206</v>
      </c>
      <c r="N1476" s="1">
        <v>208335.46698718119</v>
      </c>
      <c r="O1476" s="1">
        <v>208335.46698718119</v>
      </c>
      <c r="P1476" s="1">
        <v>208335.46698718119</v>
      </c>
    </row>
    <row r="1477" spans="1:16" x14ac:dyDescent="0.25">
      <c r="G1477" s="3" t="s">
        <v>207</v>
      </c>
      <c r="N1477" s="1">
        <v>548.18605143446905</v>
      </c>
      <c r="O1477" s="1">
        <v>548.18605143446905</v>
      </c>
      <c r="P1477" s="1">
        <v>548.18605143446905</v>
      </c>
    </row>
    <row r="1478" spans="1:16" x14ac:dyDescent="0.25">
      <c r="G1478" s="3" t="s">
        <v>210</v>
      </c>
      <c r="N1478" s="1">
        <v>65743.523846206444</v>
      </c>
      <c r="O1478" s="1">
        <v>65743.523846206444</v>
      </c>
      <c r="P1478" s="1">
        <v>65743.523846206444</v>
      </c>
    </row>
    <row r="1479" spans="1:16" ht="30" x14ac:dyDescent="0.25">
      <c r="C1479" t="s">
        <v>59</v>
      </c>
      <c r="D1479" s="2" t="s">
        <v>60</v>
      </c>
      <c r="E1479">
        <v>31</v>
      </c>
      <c r="F1479" t="s">
        <v>37</v>
      </c>
      <c r="G1479" s="3" t="s">
        <v>36</v>
      </c>
      <c r="N1479" s="1">
        <v>19908</v>
      </c>
      <c r="O1479" s="1">
        <v>19908</v>
      </c>
      <c r="P1479" s="1">
        <v>19908</v>
      </c>
    </row>
    <row r="1480" spans="1:16" x14ac:dyDescent="0.25">
      <c r="G1480" s="3" t="s">
        <v>206</v>
      </c>
      <c r="N1480" s="1">
        <v>196032</v>
      </c>
      <c r="O1480" s="1">
        <v>196032</v>
      </c>
      <c r="P1480" s="1">
        <v>196032</v>
      </c>
    </row>
    <row r="1481" spans="1:16" x14ac:dyDescent="0.25">
      <c r="G1481" s="3" t="s">
        <v>207</v>
      </c>
      <c r="N1481" s="1">
        <v>3185</v>
      </c>
      <c r="O1481" s="1">
        <v>3185</v>
      </c>
      <c r="P1481" s="1">
        <v>3185</v>
      </c>
    </row>
    <row r="1482" spans="1:16" x14ac:dyDescent="0.25">
      <c r="G1482" s="3" t="s">
        <v>210</v>
      </c>
      <c r="N1482" s="1">
        <v>3318</v>
      </c>
      <c r="O1482" s="1">
        <v>3318</v>
      </c>
      <c r="P1482" s="1">
        <v>3318</v>
      </c>
    </row>
    <row r="1483" spans="1:16" x14ac:dyDescent="0.25">
      <c r="E1483">
        <v>43</v>
      </c>
      <c r="F1483" t="s">
        <v>29</v>
      </c>
      <c r="G1483" s="3" t="s">
        <v>36</v>
      </c>
      <c r="N1483" s="1">
        <v>6636</v>
      </c>
      <c r="O1483" s="1">
        <v>6636</v>
      </c>
      <c r="P1483" s="1">
        <v>6636</v>
      </c>
    </row>
    <row r="1484" spans="1:16" x14ac:dyDescent="0.25">
      <c r="G1484" s="3" t="s">
        <v>206</v>
      </c>
      <c r="N1484" s="1">
        <v>472229</v>
      </c>
      <c r="O1484" s="1">
        <v>472229</v>
      </c>
      <c r="P1484" s="1">
        <v>472229</v>
      </c>
    </row>
    <row r="1485" spans="1:16" x14ac:dyDescent="0.25">
      <c r="G1485" s="3" t="s">
        <v>207</v>
      </c>
      <c r="N1485" s="1">
        <v>4645</v>
      </c>
      <c r="O1485" s="1">
        <v>4645</v>
      </c>
      <c r="P1485" s="1">
        <v>4645</v>
      </c>
    </row>
    <row r="1486" spans="1:16" x14ac:dyDescent="0.25">
      <c r="G1486" s="3" t="s">
        <v>208</v>
      </c>
      <c r="N1486" s="1">
        <v>1327</v>
      </c>
      <c r="O1486" s="1">
        <v>1327</v>
      </c>
      <c r="P1486" s="1">
        <v>1327</v>
      </c>
    </row>
    <row r="1487" spans="1:16" x14ac:dyDescent="0.25">
      <c r="G1487" s="3" t="s">
        <v>210</v>
      </c>
      <c r="N1487" s="1">
        <v>69352</v>
      </c>
      <c r="O1487" s="1">
        <v>69353</v>
      </c>
      <c r="P1487" s="1">
        <v>69350</v>
      </c>
    </row>
    <row r="1488" spans="1:16" x14ac:dyDescent="0.25">
      <c r="E1488">
        <v>52</v>
      </c>
      <c r="F1488" t="s">
        <v>32</v>
      </c>
      <c r="G1488" s="3" t="s">
        <v>36</v>
      </c>
      <c r="N1488" s="1">
        <v>72898</v>
      </c>
      <c r="O1488" s="1">
        <v>55403</v>
      </c>
      <c r="P1488" s="1">
        <v>21869</v>
      </c>
    </row>
    <row r="1489" spans="1:18" x14ac:dyDescent="0.25">
      <c r="G1489" s="3" t="s">
        <v>206</v>
      </c>
      <c r="N1489" s="1">
        <v>178959</v>
      </c>
      <c r="O1489" s="1">
        <v>178774.39999999999</v>
      </c>
      <c r="P1489" s="1">
        <v>176904.8</v>
      </c>
    </row>
    <row r="1490" spans="1:18" x14ac:dyDescent="0.25">
      <c r="G1490" s="3" t="s">
        <v>208</v>
      </c>
      <c r="N1490" s="1">
        <v>358352</v>
      </c>
      <c r="O1490" s="1">
        <v>361935.52</v>
      </c>
      <c r="P1490" s="1">
        <v>365519.04</v>
      </c>
    </row>
    <row r="1491" spans="1:18" x14ac:dyDescent="0.25">
      <c r="G1491" s="3" t="s">
        <v>210</v>
      </c>
      <c r="N1491" s="1">
        <v>7300</v>
      </c>
      <c r="O1491" s="1">
        <v>5548</v>
      </c>
      <c r="P1491" s="1">
        <v>2190</v>
      </c>
    </row>
    <row r="1492" spans="1:18" x14ac:dyDescent="0.25">
      <c r="E1492">
        <v>61</v>
      </c>
      <c r="F1492" t="s">
        <v>33</v>
      </c>
      <c r="G1492" s="3" t="s">
        <v>206</v>
      </c>
      <c r="N1492" s="1">
        <v>1327</v>
      </c>
      <c r="O1492" s="1">
        <v>1340.27</v>
      </c>
      <c r="P1492" s="1">
        <v>1353.54</v>
      </c>
    </row>
    <row r="1493" spans="1:18" x14ac:dyDescent="0.25">
      <c r="G1493" s="3" t="s">
        <v>210</v>
      </c>
      <c r="N1493" s="1">
        <v>2654</v>
      </c>
      <c r="O1493" s="1">
        <v>2680.54</v>
      </c>
      <c r="P1493" s="1">
        <v>2707.08</v>
      </c>
    </row>
    <row r="1494" spans="1:18" x14ac:dyDescent="0.25">
      <c r="E1494">
        <v>71</v>
      </c>
      <c r="F1494" t="s">
        <v>56</v>
      </c>
      <c r="G1494" s="3" t="s">
        <v>210</v>
      </c>
      <c r="N1494" s="1">
        <v>292</v>
      </c>
      <c r="O1494" s="1">
        <v>294.92</v>
      </c>
      <c r="P1494" s="1">
        <v>297.83999999999997</v>
      </c>
    </row>
    <row r="1495" spans="1:18" ht="30" x14ac:dyDescent="0.25">
      <c r="A1495" s="2" t="s">
        <v>161</v>
      </c>
      <c r="B1495" t="s">
        <v>221</v>
      </c>
      <c r="C1495" t="s">
        <v>16</v>
      </c>
      <c r="D1495" s="2" t="s">
        <v>17</v>
      </c>
      <c r="E1495">
        <v>11</v>
      </c>
      <c r="F1495" t="s">
        <v>2</v>
      </c>
      <c r="G1495" s="3" t="s">
        <v>36</v>
      </c>
      <c r="N1495" s="1">
        <v>1282804.2527199336</v>
      </c>
      <c r="O1495" s="1">
        <v>1288782.5715460456</v>
      </c>
      <c r="P1495" s="1">
        <v>1294788.8713264959</v>
      </c>
    </row>
    <row r="1496" spans="1:18" x14ac:dyDescent="0.25">
      <c r="G1496" s="3" t="s">
        <v>206</v>
      </c>
      <c r="N1496" s="1">
        <v>18879.067875123732</v>
      </c>
      <c r="O1496" s="1">
        <v>18967.050968926229</v>
      </c>
      <c r="P1496" s="1">
        <v>19055.445859255778</v>
      </c>
      <c r="Q1496" s="1">
        <f>SUM(N1495:N1496)</f>
        <v>1301683.3205950574</v>
      </c>
      <c r="R1496" s="1">
        <f>SUM(Q1496:Q1509)</f>
        <v>3450550.9282201296</v>
      </c>
    </row>
    <row r="1497" spans="1:18" ht="30" x14ac:dyDescent="0.25">
      <c r="C1497" t="s">
        <v>24</v>
      </c>
      <c r="D1497" s="2" t="s">
        <v>25</v>
      </c>
      <c r="E1497">
        <v>11</v>
      </c>
      <c r="F1497" t="s">
        <v>2</v>
      </c>
      <c r="G1497" s="3" t="s">
        <v>206</v>
      </c>
      <c r="N1497" s="1">
        <v>126896.14465326541</v>
      </c>
      <c r="O1497" s="1">
        <v>126896.14465326541</v>
      </c>
      <c r="P1497" s="1">
        <v>126896.14465326541</v>
      </c>
      <c r="Q1497" s="1"/>
      <c r="R1497" s="1"/>
    </row>
    <row r="1498" spans="1:18" x14ac:dyDescent="0.25">
      <c r="G1498" s="3" t="s">
        <v>208</v>
      </c>
      <c r="N1498" s="1">
        <v>8787.0866882154078</v>
      </c>
      <c r="O1498" s="1">
        <v>8787.0866882154078</v>
      </c>
      <c r="P1498" s="1">
        <v>8787.0866882154078</v>
      </c>
    </row>
    <row r="1499" spans="1:18" x14ac:dyDescent="0.25">
      <c r="G1499" s="3" t="s">
        <v>211</v>
      </c>
      <c r="N1499" s="1">
        <v>7086.3053685182422</v>
      </c>
      <c r="O1499" s="1">
        <v>7086.3053685182422</v>
      </c>
      <c r="P1499" s="1">
        <v>7086.3053685182422</v>
      </c>
    </row>
    <row r="1500" spans="1:18" x14ac:dyDescent="0.25">
      <c r="G1500" s="3" t="s">
        <v>210</v>
      </c>
      <c r="N1500" s="1">
        <v>52833.070915072763</v>
      </c>
      <c r="O1500" s="1">
        <v>52833.070915072763</v>
      </c>
      <c r="P1500" s="1">
        <v>52833.070915072763</v>
      </c>
      <c r="Q1500" s="1">
        <f>SUM(N1497:N1500)</f>
        <v>195602.60762507183</v>
      </c>
    </row>
    <row r="1501" spans="1:18" ht="45" x14ac:dyDescent="0.25">
      <c r="C1501" t="s">
        <v>67</v>
      </c>
      <c r="D1501" s="2" t="s">
        <v>68</v>
      </c>
      <c r="E1501">
        <v>31</v>
      </c>
      <c r="F1501" t="s">
        <v>37</v>
      </c>
      <c r="G1501" s="3" t="s">
        <v>206</v>
      </c>
      <c r="N1501" s="1">
        <v>10000</v>
      </c>
      <c r="O1501" s="1">
        <v>10000</v>
      </c>
      <c r="P1501" s="1">
        <v>15000</v>
      </c>
      <c r="Q1501" s="1"/>
    </row>
    <row r="1502" spans="1:18" x14ac:dyDescent="0.25">
      <c r="G1502" s="3" t="s">
        <v>210</v>
      </c>
      <c r="N1502" s="1">
        <v>10000</v>
      </c>
      <c r="O1502" s="1">
        <v>15000</v>
      </c>
      <c r="P1502" s="1">
        <v>15000</v>
      </c>
      <c r="Q1502" s="1"/>
    </row>
    <row r="1503" spans="1:18" x14ac:dyDescent="0.25">
      <c r="E1503">
        <v>43</v>
      </c>
      <c r="F1503" t="s">
        <v>29</v>
      </c>
      <c r="G1503" s="3" t="s">
        <v>36</v>
      </c>
      <c r="N1503" s="1">
        <v>38640</v>
      </c>
      <c r="O1503" s="1">
        <v>38640</v>
      </c>
      <c r="P1503" s="1">
        <v>38640</v>
      </c>
    </row>
    <row r="1504" spans="1:18" x14ac:dyDescent="0.25">
      <c r="G1504" s="3" t="s">
        <v>206</v>
      </c>
      <c r="N1504" s="1">
        <v>204567</v>
      </c>
      <c r="O1504" s="1">
        <v>204567</v>
      </c>
      <c r="P1504" s="1">
        <v>204567</v>
      </c>
    </row>
    <row r="1505" spans="1:18" x14ac:dyDescent="0.25">
      <c r="G1505" s="3" t="s">
        <v>207</v>
      </c>
      <c r="N1505" s="1">
        <v>1333</v>
      </c>
      <c r="O1505" s="1">
        <v>1333</v>
      </c>
      <c r="P1505" s="1">
        <v>1333</v>
      </c>
    </row>
    <row r="1506" spans="1:18" x14ac:dyDescent="0.25">
      <c r="G1506" s="3" t="s">
        <v>211</v>
      </c>
      <c r="N1506" s="1">
        <v>2667</v>
      </c>
      <c r="O1506" s="1">
        <v>2667</v>
      </c>
      <c r="P1506" s="1">
        <v>2667</v>
      </c>
    </row>
    <row r="1507" spans="1:18" x14ac:dyDescent="0.25">
      <c r="G1507" s="3" t="s">
        <v>210</v>
      </c>
      <c r="N1507" s="1">
        <v>19493</v>
      </c>
      <c r="O1507" s="1">
        <v>19493</v>
      </c>
      <c r="P1507" s="1">
        <v>19493</v>
      </c>
      <c r="Q1507" s="1"/>
    </row>
    <row r="1508" spans="1:18" x14ac:dyDescent="0.25">
      <c r="E1508">
        <v>52</v>
      </c>
      <c r="F1508" t="s">
        <v>32</v>
      </c>
      <c r="G1508" s="3" t="s">
        <v>206</v>
      </c>
      <c r="N1508" s="1">
        <v>66565</v>
      </c>
      <c r="O1508" s="1">
        <v>11419</v>
      </c>
      <c r="P1508" s="1">
        <v>0</v>
      </c>
      <c r="Q1508" s="1">
        <f>SUM(N1501:N1508)</f>
        <v>353265</v>
      </c>
      <c r="R1508" s="1"/>
    </row>
    <row r="1509" spans="1:18" ht="30" x14ac:dyDescent="0.25">
      <c r="C1509" t="s">
        <v>88</v>
      </c>
      <c r="D1509" s="2" t="s">
        <v>89</v>
      </c>
      <c r="E1509">
        <v>563</v>
      </c>
      <c r="F1509" t="s">
        <v>107</v>
      </c>
      <c r="G1509" s="3" t="s">
        <v>210</v>
      </c>
      <c r="N1509" s="1">
        <v>1600000</v>
      </c>
      <c r="O1509" s="1">
        <v>0</v>
      </c>
      <c r="P1509" s="1">
        <v>0</v>
      </c>
      <c r="Q1509" s="1">
        <f>SUM(N1509)</f>
        <v>1600000</v>
      </c>
    </row>
    <row r="1510" spans="1:18" ht="30" x14ac:dyDescent="0.25">
      <c r="A1510" s="2" t="s">
        <v>162</v>
      </c>
      <c r="B1510" t="s">
        <v>221</v>
      </c>
      <c r="C1510" t="s">
        <v>16</v>
      </c>
      <c r="D1510" s="2" t="s">
        <v>17</v>
      </c>
      <c r="E1510">
        <v>11</v>
      </c>
      <c r="F1510" t="s">
        <v>2</v>
      </c>
      <c r="G1510" s="3" t="s">
        <v>36</v>
      </c>
      <c r="N1510" s="1">
        <v>2043274.7226501286</v>
      </c>
      <c r="O1510" s="1">
        <v>2052797.1012323932</v>
      </c>
      <c r="P1510" s="1">
        <v>2062364.0484045995</v>
      </c>
    </row>
    <row r="1511" spans="1:18" x14ac:dyDescent="0.25">
      <c r="G1511" s="3" t="s">
        <v>206</v>
      </c>
      <c r="N1511" s="1">
        <v>42148.565554060355</v>
      </c>
      <c r="O1511" s="1">
        <v>42345.237086681576</v>
      </c>
      <c r="P1511" s="1">
        <v>42542.829255964258</v>
      </c>
    </row>
    <row r="1512" spans="1:18" ht="30" x14ac:dyDescent="0.25">
      <c r="C1512" t="s">
        <v>24</v>
      </c>
      <c r="D1512" s="2" t="s">
        <v>25</v>
      </c>
      <c r="E1512">
        <v>11</v>
      </c>
      <c r="F1512" t="s">
        <v>2</v>
      </c>
      <c r="G1512" s="3" t="s">
        <v>206</v>
      </c>
      <c r="N1512" s="1">
        <v>781855.97743267054</v>
      </c>
      <c r="O1512" s="1">
        <v>781855.97743267054</v>
      </c>
      <c r="P1512" s="1">
        <v>781855.97743267054</v>
      </c>
    </row>
    <row r="1513" spans="1:18" x14ac:dyDescent="0.25">
      <c r="G1513" s="3" t="s">
        <v>207</v>
      </c>
      <c r="N1513" s="1">
        <v>1634.7192551513504</v>
      </c>
      <c r="O1513" s="1">
        <v>1634.7192551513504</v>
      </c>
      <c r="P1513" s="1">
        <v>1634.7192551513504</v>
      </c>
    </row>
    <row r="1514" spans="1:18" x14ac:dyDescent="0.25">
      <c r="G1514" s="3" t="s">
        <v>208</v>
      </c>
      <c r="N1514" s="1">
        <v>10625.675158483778</v>
      </c>
      <c r="O1514" s="1">
        <v>10625.675158483778</v>
      </c>
      <c r="P1514" s="1">
        <v>10625.675158483778</v>
      </c>
    </row>
    <row r="1515" spans="1:18" x14ac:dyDescent="0.25">
      <c r="G1515" s="3" t="s">
        <v>210</v>
      </c>
      <c r="N1515" s="1">
        <v>33511.744730602681</v>
      </c>
      <c r="O1515" s="1">
        <v>33511.744730602681</v>
      </c>
      <c r="P1515" s="1">
        <v>33511.744730602681</v>
      </c>
    </row>
    <row r="1516" spans="1:18" ht="30" x14ac:dyDescent="0.25">
      <c r="C1516" t="s">
        <v>44</v>
      </c>
      <c r="D1516" s="2" t="s">
        <v>45</v>
      </c>
      <c r="E1516">
        <v>51</v>
      </c>
      <c r="F1516" t="s">
        <v>31</v>
      </c>
      <c r="G1516" s="3" t="s">
        <v>206</v>
      </c>
      <c r="N1516" s="1">
        <v>29978</v>
      </c>
      <c r="O1516" s="1">
        <v>10810</v>
      </c>
      <c r="P1516" s="1">
        <v>0</v>
      </c>
    </row>
    <row r="1517" spans="1:18" x14ac:dyDescent="0.25">
      <c r="G1517" s="3" t="s">
        <v>208</v>
      </c>
      <c r="N1517" s="1">
        <v>1000</v>
      </c>
      <c r="O1517" s="1">
        <v>1000</v>
      </c>
      <c r="P1517" s="1">
        <v>0</v>
      </c>
    </row>
    <row r="1518" spans="1:18" x14ac:dyDescent="0.25">
      <c r="E1518">
        <v>52</v>
      </c>
      <c r="F1518" t="s">
        <v>32</v>
      </c>
      <c r="G1518" s="3" t="s">
        <v>206</v>
      </c>
      <c r="N1518" s="1">
        <v>2225</v>
      </c>
      <c r="O1518" s="1">
        <v>3308</v>
      </c>
      <c r="P1518" s="1">
        <v>0</v>
      </c>
    </row>
    <row r="1519" spans="1:18" x14ac:dyDescent="0.25">
      <c r="G1519" s="3" t="s">
        <v>208</v>
      </c>
      <c r="N1519" s="1">
        <v>11000</v>
      </c>
      <c r="O1519" s="1">
        <v>11000</v>
      </c>
      <c r="P1519" s="1">
        <v>11000</v>
      </c>
    </row>
    <row r="1520" spans="1:18" ht="45" x14ac:dyDescent="0.25">
      <c r="C1520" t="s">
        <v>67</v>
      </c>
      <c r="D1520" s="2" t="s">
        <v>68</v>
      </c>
      <c r="E1520">
        <v>31</v>
      </c>
      <c r="F1520" t="s">
        <v>37</v>
      </c>
      <c r="G1520" s="3" t="s">
        <v>36</v>
      </c>
      <c r="N1520" s="1">
        <v>2700</v>
      </c>
      <c r="O1520" s="1">
        <v>2700</v>
      </c>
      <c r="P1520" s="1">
        <v>2700</v>
      </c>
    </row>
    <row r="1521" spans="1:16" x14ac:dyDescent="0.25">
      <c r="G1521" s="3" t="s">
        <v>206</v>
      </c>
      <c r="N1521" s="1">
        <v>16300</v>
      </c>
      <c r="O1521" s="1">
        <v>16300</v>
      </c>
      <c r="P1521" s="1">
        <v>16300</v>
      </c>
    </row>
    <row r="1522" spans="1:16" x14ac:dyDescent="0.25">
      <c r="G1522" s="3" t="s">
        <v>207</v>
      </c>
      <c r="N1522" s="1">
        <v>18459</v>
      </c>
      <c r="O1522" s="1">
        <v>11559</v>
      </c>
      <c r="P1522" s="1">
        <v>4317</v>
      </c>
    </row>
    <row r="1523" spans="1:16" x14ac:dyDescent="0.25">
      <c r="G1523" s="3" t="s">
        <v>214</v>
      </c>
      <c r="N1523" s="1">
        <v>139778</v>
      </c>
      <c r="O1523" s="1">
        <v>146678</v>
      </c>
      <c r="P1523" s="1">
        <v>153920</v>
      </c>
    </row>
    <row r="1524" spans="1:16" x14ac:dyDescent="0.25">
      <c r="E1524">
        <v>43</v>
      </c>
      <c r="F1524" t="s">
        <v>29</v>
      </c>
      <c r="G1524" s="3" t="s">
        <v>36</v>
      </c>
      <c r="N1524" s="1">
        <v>1600000</v>
      </c>
      <c r="O1524" s="1">
        <v>1716600</v>
      </c>
      <c r="P1524" s="1">
        <v>1716600</v>
      </c>
    </row>
    <row r="1525" spans="1:16" x14ac:dyDescent="0.25">
      <c r="G1525" s="3" t="s">
        <v>206</v>
      </c>
      <c r="N1525" s="1">
        <v>1215200</v>
      </c>
      <c r="O1525" s="1">
        <v>1179200</v>
      </c>
      <c r="P1525" s="1">
        <v>1179200</v>
      </c>
    </row>
    <row r="1526" spans="1:16" x14ac:dyDescent="0.25">
      <c r="G1526" s="3" t="s">
        <v>207</v>
      </c>
      <c r="N1526" s="1">
        <v>7300</v>
      </c>
      <c r="O1526" s="1">
        <v>7300</v>
      </c>
      <c r="P1526" s="1">
        <v>7300</v>
      </c>
    </row>
    <row r="1527" spans="1:16" x14ac:dyDescent="0.25">
      <c r="G1527" s="3" t="s">
        <v>208</v>
      </c>
      <c r="N1527" s="1">
        <v>6000</v>
      </c>
      <c r="O1527" s="1">
        <v>6000</v>
      </c>
      <c r="P1527" s="1">
        <v>6000</v>
      </c>
    </row>
    <row r="1528" spans="1:16" x14ac:dyDescent="0.25">
      <c r="G1528" s="3" t="s">
        <v>210</v>
      </c>
      <c r="N1528" s="1">
        <v>113000</v>
      </c>
      <c r="O1528" s="1">
        <v>77000</v>
      </c>
      <c r="P1528" s="1">
        <v>77000</v>
      </c>
    </row>
    <row r="1529" spans="1:16" x14ac:dyDescent="0.25">
      <c r="G1529" s="3" t="s">
        <v>212</v>
      </c>
      <c r="N1529" s="1">
        <v>100000</v>
      </c>
      <c r="O1529" s="1">
        <v>0</v>
      </c>
      <c r="P1529" s="1">
        <v>0</v>
      </c>
    </row>
    <row r="1530" spans="1:16" ht="60" x14ac:dyDescent="0.25">
      <c r="A1530" s="2" t="s">
        <v>163</v>
      </c>
      <c r="B1530" t="s">
        <v>221</v>
      </c>
      <c r="C1530" t="s">
        <v>5</v>
      </c>
      <c r="D1530" s="2" t="s">
        <v>6</v>
      </c>
      <c r="E1530">
        <v>11</v>
      </c>
      <c r="F1530" t="s">
        <v>2</v>
      </c>
      <c r="G1530" s="3" t="s">
        <v>36</v>
      </c>
      <c r="N1530" s="1">
        <v>3412371.4061608333</v>
      </c>
      <c r="O1530" s="1">
        <v>3428586.8855870711</v>
      </c>
      <c r="P1530" s="1">
        <v>3444878.4316970515</v>
      </c>
    </row>
    <row r="1531" spans="1:16" x14ac:dyDescent="0.25">
      <c r="G1531" s="3" t="s">
        <v>206</v>
      </c>
      <c r="N1531" s="1">
        <v>37649.975253810277</v>
      </c>
      <c r="O1531" s="1">
        <v>37828.886728107667</v>
      </c>
      <c r="P1531" s="1">
        <v>38008.637474693947</v>
      </c>
    </row>
    <row r="1532" spans="1:16" ht="30" x14ac:dyDescent="0.25">
      <c r="C1532" t="s">
        <v>24</v>
      </c>
      <c r="D1532" s="2" t="s">
        <v>25</v>
      </c>
      <c r="E1532">
        <v>11</v>
      </c>
      <c r="F1532" t="s">
        <v>2</v>
      </c>
      <c r="G1532" s="3" t="s">
        <v>36</v>
      </c>
      <c r="N1532" s="1">
        <v>31913.674705197045</v>
      </c>
      <c r="O1532" s="1">
        <v>31913.674705197045</v>
      </c>
      <c r="P1532" s="1">
        <v>31913.674705197045</v>
      </c>
    </row>
    <row r="1533" spans="1:16" x14ac:dyDescent="0.25">
      <c r="G1533" s="3" t="s">
        <v>206</v>
      </c>
      <c r="N1533" s="1">
        <v>352059.28223134362</v>
      </c>
      <c r="O1533" s="1">
        <v>352059.28223134362</v>
      </c>
      <c r="P1533" s="1">
        <v>352059.28223134362</v>
      </c>
    </row>
    <row r="1534" spans="1:16" x14ac:dyDescent="0.25">
      <c r="G1534" s="3" t="s">
        <v>207</v>
      </c>
      <c r="N1534" s="1">
        <v>307.11628182774473</v>
      </c>
      <c r="O1534" s="1">
        <v>307.11628182774473</v>
      </c>
      <c r="P1534" s="1">
        <v>307.11628182774473</v>
      </c>
    </row>
    <row r="1535" spans="1:16" x14ac:dyDescent="0.25">
      <c r="G1535" s="3" t="s">
        <v>210</v>
      </c>
      <c r="N1535" s="1">
        <v>52109.872560982316</v>
      </c>
      <c r="O1535" s="1">
        <v>52109.872560982316</v>
      </c>
      <c r="P1535" s="1">
        <v>52109.872560982316</v>
      </c>
    </row>
    <row r="1536" spans="1:16" ht="30" x14ac:dyDescent="0.25">
      <c r="C1536" t="s">
        <v>26</v>
      </c>
      <c r="D1536" s="2" t="s">
        <v>27</v>
      </c>
      <c r="E1536">
        <v>51</v>
      </c>
      <c r="F1536" t="s">
        <v>31</v>
      </c>
      <c r="G1536" s="3" t="s">
        <v>206</v>
      </c>
      <c r="N1536" s="1">
        <v>112925</v>
      </c>
      <c r="O1536" s="1">
        <v>107620</v>
      </c>
      <c r="P1536" s="1">
        <v>0</v>
      </c>
    </row>
    <row r="1537" spans="3:16" x14ac:dyDescent="0.25">
      <c r="G1537" s="3" t="s">
        <v>210</v>
      </c>
      <c r="N1537" s="1">
        <v>8333</v>
      </c>
      <c r="O1537" s="1">
        <v>7666</v>
      </c>
      <c r="P1537" s="1">
        <v>0</v>
      </c>
    </row>
    <row r="1538" spans="3:16" x14ac:dyDescent="0.25">
      <c r="E1538">
        <v>52</v>
      </c>
      <c r="F1538" t="s">
        <v>32</v>
      </c>
      <c r="G1538" s="3" t="s">
        <v>36</v>
      </c>
      <c r="N1538" s="1">
        <v>59019</v>
      </c>
      <c r="O1538" s="1">
        <v>0</v>
      </c>
      <c r="P1538" s="1">
        <v>0</v>
      </c>
    </row>
    <row r="1539" spans="3:16" x14ac:dyDescent="0.25">
      <c r="G1539" s="3" t="s">
        <v>206</v>
      </c>
      <c r="N1539" s="1">
        <v>111759</v>
      </c>
      <c r="O1539" s="1">
        <v>9285</v>
      </c>
      <c r="P1539" s="1">
        <v>0</v>
      </c>
    </row>
    <row r="1540" spans="3:16" x14ac:dyDescent="0.25">
      <c r="G1540" s="3" t="s">
        <v>213</v>
      </c>
      <c r="N1540" s="1">
        <v>15549</v>
      </c>
      <c r="O1540" s="1">
        <v>0</v>
      </c>
      <c r="P1540" s="1">
        <v>0</v>
      </c>
    </row>
    <row r="1541" spans="3:16" x14ac:dyDescent="0.25">
      <c r="G1541" s="3" t="s">
        <v>210</v>
      </c>
      <c r="N1541" s="1">
        <v>663</v>
      </c>
      <c r="O1541" s="1">
        <v>0</v>
      </c>
      <c r="P1541" s="1">
        <v>0</v>
      </c>
    </row>
    <row r="1542" spans="3:16" ht="30" x14ac:dyDescent="0.25">
      <c r="C1542" t="s">
        <v>59</v>
      </c>
      <c r="D1542" s="2" t="s">
        <v>60</v>
      </c>
      <c r="E1542">
        <v>31</v>
      </c>
      <c r="F1542" t="s">
        <v>37</v>
      </c>
      <c r="G1542" s="3" t="s">
        <v>36</v>
      </c>
      <c r="N1542" s="1">
        <v>46453</v>
      </c>
      <c r="O1542" s="1">
        <v>45000</v>
      </c>
      <c r="P1542" s="1">
        <v>43000</v>
      </c>
    </row>
    <row r="1543" spans="3:16" x14ac:dyDescent="0.25">
      <c r="G1543" s="3" t="s">
        <v>206</v>
      </c>
      <c r="N1543" s="1">
        <v>145996</v>
      </c>
      <c r="O1543" s="1">
        <v>141510</v>
      </c>
      <c r="P1543" s="1">
        <v>144540</v>
      </c>
    </row>
    <row r="1544" spans="3:16" x14ac:dyDescent="0.25">
      <c r="G1544" s="3" t="s">
        <v>207</v>
      </c>
      <c r="N1544" s="1">
        <v>358</v>
      </c>
      <c r="O1544" s="1">
        <v>150</v>
      </c>
      <c r="P1544" s="1">
        <v>150</v>
      </c>
    </row>
    <row r="1545" spans="3:16" x14ac:dyDescent="0.25">
      <c r="G1545" s="3" t="s">
        <v>211</v>
      </c>
      <c r="N1545" s="1">
        <v>2654</v>
      </c>
      <c r="O1545" s="1">
        <v>2000</v>
      </c>
      <c r="P1545" s="1">
        <v>2000</v>
      </c>
    </row>
    <row r="1546" spans="3:16" x14ac:dyDescent="0.25">
      <c r="G1546" s="3" t="s">
        <v>210</v>
      </c>
      <c r="N1546" s="1">
        <v>2000</v>
      </c>
      <c r="O1546" s="1">
        <v>2000</v>
      </c>
      <c r="P1546" s="1">
        <v>2000</v>
      </c>
    </row>
    <row r="1547" spans="3:16" x14ac:dyDescent="0.25">
      <c r="E1547">
        <v>43</v>
      </c>
      <c r="F1547" t="s">
        <v>29</v>
      </c>
      <c r="G1547" s="3" t="s">
        <v>36</v>
      </c>
      <c r="N1547" s="1">
        <v>487976</v>
      </c>
      <c r="O1547" s="1">
        <v>439900</v>
      </c>
      <c r="P1547" s="1">
        <v>388250</v>
      </c>
    </row>
    <row r="1548" spans="3:16" x14ac:dyDescent="0.25">
      <c r="G1548" s="3" t="s">
        <v>206</v>
      </c>
      <c r="N1548" s="1">
        <v>598505</v>
      </c>
      <c r="O1548" s="1">
        <v>568950</v>
      </c>
      <c r="P1548" s="1">
        <v>549950</v>
      </c>
    </row>
    <row r="1549" spans="3:16" x14ac:dyDescent="0.25">
      <c r="G1549" s="3" t="s">
        <v>207</v>
      </c>
      <c r="N1549" s="1">
        <v>14069</v>
      </c>
      <c r="O1549" s="1">
        <v>14050</v>
      </c>
      <c r="P1549" s="1">
        <v>12150</v>
      </c>
    </row>
    <row r="1550" spans="3:16" x14ac:dyDescent="0.25">
      <c r="G1550" s="3" t="s">
        <v>208</v>
      </c>
      <c r="N1550" s="1">
        <v>9291</v>
      </c>
      <c r="O1550" s="1">
        <v>10000</v>
      </c>
      <c r="P1550" s="1">
        <v>10000</v>
      </c>
    </row>
    <row r="1551" spans="3:16" x14ac:dyDescent="0.25">
      <c r="G1551" s="3" t="s">
        <v>209</v>
      </c>
      <c r="N1551" s="1">
        <v>132723</v>
      </c>
      <c r="O1551" s="1">
        <v>0</v>
      </c>
      <c r="P1551" s="1">
        <v>0</v>
      </c>
    </row>
    <row r="1552" spans="3:16" x14ac:dyDescent="0.25">
      <c r="G1552" s="3" t="s">
        <v>210</v>
      </c>
      <c r="N1552" s="1">
        <v>17654</v>
      </c>
      <c r="O1552" s="1">
        <v>15600</v>
      </c>
      <c r="P1552" s="1">
        <v>15600</v>
      </c>
    </row>
    <row r="1553" spans="1:16" x14ac:dyDescent="0.25">
      <c r="E1553">
        <v>52</v>
      </c>
      <c r="F1553" t="s">
        <v>32</v>
      </c>
      <c r="G1553" s="3" t="s">
        <v>36</v>
      </c>
      <c r="N1553" s="1">
        <v>7548</v>
      </c>
      <c r="O1553" s="1">
        <v>0</v>
      </c>
      <c r="P1553" s="1">
        <v>0</v>
      </c>
    </row>
    <row r="1554" spans="1:16" x14ac:dyDescent="0.25">
      <c r="G1554" s="3" t="s">
        <v>206</v>
      </c>
      <c r="N1554" s="1">
        <v>7185</v>
      </c>
      <c r="O1554" s="1">
        <v>3534</v>
      </c>
      <c r="P1554" s="1">
        <v>3534</v>
      </c>
    </row>
    <row r="1555" spans="1:16" x14ac:dyDescent="0.25">
      <c r="E1555">
        <v>71</v>
      </c>
      <c r="F1555" t="s">
        <v>56</v>
      </c>
      <c r="G1555" s="3" t="s">
        <v>210</v>
      </c>
      <c r="N1555" s="1">
        <v>265</v>
      </c>
      <c r="O1555" s="1">
        <v>265</v>
      </c>
      <c r="P1555" s="1">
        <v>265</v>
      </c>
    </row>
    <row r="1556" spans="1:16" ht="60" x14ac:dyDescent="0.25">
      <c r="A1556" s="2" t="s">
        <v>164</v>
      </c>
      <c r="B1556" t="s">
        <v>221</v>
      </c>
      <c r="C1556" t="s">
        <v>5</v>
      </c>
      <c r="D1556" s="2" t="s">
        <v>6</v>
      </c>
      <c r="E1556">
        <v>11</v>
      </c>
      <c r="F1556" t="s">
        <v>2</v>
      </c>
      <c r="G1556" s="3" t="s">
        <v>36</v>
      </c>
      <c r="N1556" s="1">
        <v>3170278.7669012481</v>
      </c>
      <c r="O1556" s="1">
        <v>3185343.8298739688</v>
      </c>
      <c r="P1556" s="1">
        <v>3200479.5629360895</v>
      </c>
    </row>
    <row r="1557" spans="1:16" x14ac:dyDescent="0.25">
      <c r="G1557" s="3" t="s">
        <v>206</v>
      </c>
      <c r="N1557" s="1">
        <v>54864.196049198581</v>
      </c>
      <c r="O1557" s="1">
        <v>55124.908948347438</v>
      </c>
      <c r="P1557" s="1">
        <v>55386.844849612105</v>
      </c>
    </row>
    <row r="1558" spans="1:16" x14ac:dyDescent="0.25">
      <c r="C1558" t="s">
        <v>22</v>
      </c>
      <c r="D1558" s="2" t="s">
        <v>23</v>
      </c>
      <c r="E1558">
        <v>11</v>
      </c>
      <c r="F1558" t="s">
        <v>2</v>
      </c>
      <c r="G1558" s="3" t="s">
        <v>36</v>
      </c>
      <c r="N1558" s="1">
        <v>7335.5695228000004</v>
      </c>
      <c r="O1558" s="1">
        <v>7335.5695228000004</v>
      </c>
      <c r="P1558" s="1">
        <v>7335.5695228000004</v>
      </c>
    </row>
    <row r="1559" spans="1:16" ht="30" x14ac:dyDescent="0.25">
      <c r="C1559" t="s">
        <v>24</v>
      </c>
      <c r="D1559" s="2" t="s">
        <v>25</v>
      </c>
      <c r="E1559">
        <v>11</v>
      </c>
      <c r="F1559" t="s">
        <v>2</v>
      </c>
      <c r="G1559" s="3" t="s">
        <v>206</v>
      </c>
      <c r="N1559" s="1">
        <v>317913.23541307601</v>
      </c>
      <c r="O1559" s="1">
        <v>317913.23541307601</v>
      </c>
      <c r="P1559" s="1">
        <v>317913.23541307601</v>
      </c>
    </row>
    <row r="1560" spans="1:16" x14ac:dyDescent="0.25">
      <c r="G1560" s="3" t="s">
        <v>207</v>
      </c>
      <c r="N1560" s="1">
        <v>438.38372486702269</v>
      </c>
      <c r="O1560" s="1">
        <v>438.38372486702269</v>
      </c>
      <c r="P1560" s="1">
        <v>438.38372486702269</v>
      </c>
    </row>
    <row r="1561" spans="1:16" x14ac:dyDescent="0.25">
      <c r="G1561" s="3" t="s">
        <v>209</v>
      </c>
      <c r="N1561" s="1">
        <v>6629.4186641849201</v>
      </c>
      <c r="O1561" s="1">
        <v>6629.4186641849201</v>
      </c>
      <c r="P1561" s="1">
        <v>6629.4186641849201</v>
      </c>
    </row>
    <row r="1562" spans="1:16" x14ac:dyDescent="0.25">
      <c r="G1562" s="3" t="s">
        <v>210</v>
      </c>
      <c r="N1562" s="1">
        <v>50501.639988400464</v>
      </c>
      <c r="O1562" s="1">
        <v>50501.639988400464</v>
      </c>
      <c r="P1562" s="1">
        <v>50501.639988400464</v>
      </c>
    </row>
    <row r="1563" spans="1:16" x14ac:dyDescent="0.25">
      <c r="G1563" s="3" t="s">
        <v>212</v>
      </c>
      <c r="N1563" s="1">
        <v>21915.058336337323</v>
      </c>
      <c r="O1563" s="1">
        <v>21915.058336337323</v>
      </c>
      <c r="P1563" s="1">
        <v>21915.058336337323</v>
      </c>
    </row>
    <row r="1564" spans="1:16" ht="30" x14ac:dyDescent="0.25">
      <c r="C1564" t="s">
        <v>26</v>
      </c>
      <c r="D1564" s="2" t="s">
        <v>27</v>
      </c>
      <c r="E1564">
        <v>52</v>
      </c>
      <c r="F1564" t="s">
        <v>32</v>
      </c>
      <c r="G1564" s="3" t="s">
        <v>36</v>
      </c>
      <c r="N1564" s="1">
        <v>29332</v>
      </c>
      <c r="O1564" s="1">
        <v>0</v>
      </c>
      <c r="P1564" s="1">
        <v>0</v>
      </c>
    </row>
    <row r="1565" spans="1:16" x14ac:dyDescent="0.25">
      <c r="G1565" s="3" t="s">
        <v>206</v>
      </c>
      <c r="N1565" s="1">
        <v>103391</v>
      </c>
      <c r="O1565" s="1">
        <v>0</v>
      </c>
      <c r="P1565" s="1">
        <v>0</v>
      </c>
    </row>
    <row r="1566" spans="1:16" ht="30" x14ac:dyDescent="0.25">
      <c r="C1566" t="s">
        <v>59</v>
      </c>
      <c r="D1566" s="2" t="s">
        <v>60</v>
      </c>
      <c r="E1566">
        <v>31</v>
      </c>
      <c r="F1566" t="s">
        <v>37</v>
      </c>
      <c r="G1566" s="3" t="s">
        <v>36</v>
      </c>
      <c r="N1566" s="1">
        <v>24222</v>
      </c>
      <c r="O1566" s="1">
        <v>25400</v>
      </c>
      <c r="P1566" s="1">
        <v>25400</v>
      </c>
    </row>
    <row r="1567" spans="1:16" x14ac:dyDescent="0.25">
      <c r="G1567" s="3" t="s">
        <v>206</v>
      </c>
      <c r="N1567" s="1">
        <v>106444</v>
      </c>
      <c r="O1567" s="1">
        <v>111400</v>
      </c>
      <c r="P1567" s="1">
        <v>99944</v>
      </c>
    </row>
    <row r="1568" spans="1:16" x14ac:dyDescent="0.25">
      <c r="G1568" s="3" t="s">
        <v>207</v>
      </c>
      <c r="N1568" s="1">
        <v>1128</v>
      </c>
      <c r="O1568" s="1">
        <v>1300</v>
      </c>
      <c r="P1568" s="1">
        <v>1300</v>
      </c>
    </row>
    <row r="1569" spans="5:16" x14ac:dyDescent="0.25">
      <c r="G1569" s="3" t="s">
        <v>211</v>
      </c>
      <c r="N1569" s="1">
        <v>1991</v>
      </c>
      <c r="O1569" s="1">
        <v>2500</v>
      </c>
      <c r="P1569" s="1">
        <v>2500</v>
      </c>
    </row>
    <row r="1570" spans="5:16" x14ac:dyDescent="0.25">
      <c r="G1570" s="3" t="s">
        <v>209</v>
      </c>
      <c r="N1570" s="1">
        <v>1327</v>
      </c>
      <c r="O1570" s="1">
        <v>1500</v>
      </c>
      <c r="P1570" s="1">
        <v>500</v>
      </c>
    </row>
    <row r="1571" spans="5:16" x14ac:dyDescent="0.25">
      <c r="G1571" s="3" t="s">
        <v>210</v>
      </c>
      <c r="N1571" s="1">
        <v>18182</v>
      </c>
      <c r="O1571" s="1">
        <v>19200</v>
      </c>
      <c r="P1571" s="1">
        <v>15200</v>
      </c>
    </row>
    <row r="1572" spans="5:16" x14ac:dyDescent="0.25">
      <c r="E1572">
        <v>43</v>
      </c>
      <c r="F1572" t="s">
        <v>29</v>
      </c>
      <c r="G1572" s="3" t="s">
        <v>36</v>
      </c>
      <c r="N1572" s="1">
        <v>127282</v>
      </c>
      <c r="O1572" s="1">
        <v>129800</v>
      </c>
      <c r="P1572" s="1">
        <v>129800</v>
      </c>
    </row>
    <row r="1573" spans="5:16" x14ac:dyDescent="0.25">
      <c r="G1573" s="3" t="s">
        <v>206</v>
      </c>
      <c r="N1573" s="1">
        <v>594495</v>
      </c>
      <c r="O1573" s="1">
        <v>605800</v>
      </c>
      <c r="P1573" s="1">
        <v>605800</v>
      </c>
    </row>
    <row r="1574" spans="5:16" x14ac:dyDescent="0.25">
      <c r="G1574" s="3" t="s">
        <v>207</v>
      </c>
      <c r="N1574" s="1">
        <v>2256</v>
      </c>
      <c r="O1574" s="1">
        <v>2300</v>
      </c>
      <c r="P1574" s="1">
        <v>2300</v>
      </c>
    </row>
    <row r="1575" spans="5:16" x14ac:dyDescent="0.25">
      <c r="G1575" s="3" t="s">
        <v>208</v>
      </c>
      <c r="N1575" s="1">
        <v>4778</v>
      </c>
      <c r="O1575" s="1">
        <v>4800</v>
      </c>
      <c r="P1575" s="1">
        <v>4800</v>
      </c>
    </row>
    <row r="1576" spans="5:16" x14ac:dyDescent="0.25">
      <c r="G1576" s="3" t="s">
        <v>211</v>
      </c>
      <c r="N1576" s="1">
        <v>1725</v>
      </c>
      <c r="O1576" s="1">
        <v>1800</v>
      </c>
      <c r="P1576" s="1">
        <v>1800</v>
      </c>
    </row>
    <row r="1577" spans="5:16" x14ac:dyDescent="0.25">
      <c r="G1577" s="3" t="s">
        <v>209</v>
      </c>
      <c r="N1577" s="1">
        <v>1327</v>
      </c>
      <c r="O1577" s="1">
        <v>1500</v>
      </c>
      <c r="P1577" s="1">
        <v>1500</v>
      </c>
    </row>
    <row r="1578" spans="5:16" x14ac:dyDescent="0.25">
      <c r="G1578" s="3" t="s">
        <v>210</v>
      </c>
      <c r="N1578" s="1">
        <v>243743</v>
      </c>
      <c r="O1578" s="1">
        <v>245765</v>
      </c>
      <c r="P1578" s="1">
        <v>244000</v>
      </c>
    </row>
    <row r="1579" spans="5:16" x14ac:dyDescent="0.25">
      <c r="G1579" s="3" t="s">
        <v>212</v>
      </c>
      <c r="N1579" s="1">
        <v>199084</v>
      </c>
      <c r="O1579" s="1">
        <v>200000</v>
      </c>
      <c r="P1579" s="1">
        <v>200000</v>
      </c>
    </row>
    <row r="1580" spans="5:16" x14ac:dyDescent="0.25">
      <c r="E1580">
        <v>52</v>
      </c>
      <c r="F1580" t="s">
        <v>32</v>
      </c>
      <c r="G1580" s="3" t="s">
        <v>36</v>
      </c>
      <c r="N1580" s="1">
        <v>19577</v>
      </c>
      <c r="O1580" s="1">
        <v>19650</v>
      </c>
      <c r="P1580" s="1">
        <v>1773</v>
      </c>
    </row>
    <row r="1581" spans="5:16" x14ac:dyDescent="0.25">
      <c r="G1581" s="3" t="s">
        <v>206</v>
      </c>
      <c r="N1581" s="1">
        <v>41715</v>
      </c>
      <c r="O1581" s="1">
        <v>19203</v>
      </c>
      <c r="P1581" s="1">
        <v>11431</v>
      </c>
    </row>
    <row r="1582" spans="5:16" x14ac:dyDescent="0.25">
      <c r="G1582" s="3" t="s">
        <v>207</v>
      </c>
      <c r="N1582" s="1">
        <v>133</v>
      </c>
      <c r="O1582" s="1">
        <v>100</v>
      </c>
      <c r="P1582" s="1">
        <v>100</v>
      </c>
    </row>
    <row r="1583" spans="5:16" x14ac:dyDescent="0.25">
      <c r="G1583" s="3" t="s">
        <v>208</v>
      </c>
      <c r="N1583" s="1">
        <v>1991</v>
      </c>
      <c r="O1583" s="1">
        <v>1991</v>
      </c>
      <c r="P1583" s="1">
        <v>800</v>
      </c>
    </row>
    <row r="1584" spans="5:16" x14ac:dyDescent="0.25">
      <c r="G1584" s="3" t="s">
        <v>210</v>
      </c>
      <c r="N1584" s="1">
        <v>22841</v>
      </c>
      <c r="O1584" s="1">
        <v>3300</v>
      </c>
      <c r="P1584" s="1">
        <v>3300</v>
      </c>
    </row>
    <row r="1585" spans="1:16" x14ac:dyDescent="0.25">
      <c r="E1585">
        <v>61</v>
      </c>
      <c r="F1585" t="s">
        <v>33</v>
      </c>
      <c r="G1585" s="3" t="s">
        <v>206</v>
      </c>
      <c r="N1585" s="1">
        <v>6659</v>
      </c>
      <c r="O1585" s="1">
        <v>6800</v>
      </c>
      <c r="P1585" s="1">
        <v>6800</v>
      </c>
    </row>
    <row r="1586" spans="1:16" ht="45" x14ac:dyDescent="0.25">
      <c r="A1586" s="2" t="s">
        <v>165</v>
      </c>
      <c r="B1586" t="s">
        <v>221</v>
      </c>
      <c r="C1586" t="s">
        <v>3</v>
      </c>
      <c r="D1586" s="2" t="s">
        <v>4</v>
      </c>
      <c r="E1586">
        <v>11</v>
      </c>
      <c r="F1586" t="s">
        <v>2</v>
      </c>
      <c r="G1586" s="3" t="s">
        <v>36</v>
      </c>
      <c r="N1586" s="1">
        <v>6658245.3487781845</v>
      </c>
      <c r="O1586" s="1">
        <v>6689977.5858802097</v>
      </c>
      <c r="P1586" s="1">
        <v>6721858.533212184</v>
      </c>
    </row>
    <row r="1587" spans="1:16" x14ac:dyDescent="0.25">
      <c r="G1587" s="3" t="s">
        <v>206</v>
      </c>
      <c r="N1587" s="1">
        <v>98127.585902129358</v>
      </c>
      <c r="O1587" s="1">
        <v>98595.247824901104</v>
      </c>
      <c r="P1587" s="1">
        <v>99065.101402545813</v>
      </c>
    </row>
    <row r="1588" spans="1:16" ht="30" x14ac:dyDescent="0.25">
      <c r="C1588" t="s">
        <v>9</v>
      </c>
      <c r="D1588" s="2" t="s">
        <v>10</v>
      </c>
      <c r="E1588">
        <v>11</v>
      </c>
      <c r="F1588" t="s">
        <v>2</v>
      </c>
      <c r="G1588" s="3" t="s">
        <v>206</v>
      </c>
      <c r="N1588" s="1">
        <v>24339</v>
      </c>
      <c r="O1588" s="1">
        <v>24339</v>
      </c>
      <c r="P1588" s="1">
        <v>24339</v>
      </c>
    </row>
    <row r="1589" spans="1:16" x14ac:dyDescent="0.25">
      <c r="C1589" t="s">
        <v>22</v>
      </c>
      <c r="D1589" s="2" t="s">
        <v>23</v>
      </c>
      <c r="E1589">
        <v>11</v>
      </c>
      <c r="F1589" t="s">
        <v>2</v>
      </c>
      <c r="G1589" s="3" t="s">
        <v>36</v>
      </c>
      <c r="N1589" s="1">
        <v>52020.703999999998</v>
      </c>
      <c r="O1589" s="1">
        <v>52020.703999999998</v>
      </c>
      <c r="P1589" s="1">
        <v>52020.703999999998</v>
      </c>
    </row>
    <row r="1590" spans="1:16" ht="30" x14ac:dyDescent="0.25">
      <c r="C1590" t="s">
        <v>24</v>
      </c>
      <c r="D1590" s="2" t="s">
        <v>25</v>
      </c>
      <c r="E1590">
        <v>11</v>
      </c>
      <c r="F1590" t="s">
        <v>2</v>
      </c>
      <c r="G1590" s="3" t="s">
        <v>206</v>
      </c>
      <c r="N1590" s="1">
        <v>428137.43407733412</v>
      </c>
      <c r="O1590" s="1">
        <v>428137.43407733412</v>
      </c>
      <c r="P1590" s="1">
        <v>428137.43407733412</v>
      </c>
    </row>
    <row r="1591" spans="1:16" x14ac:dyDescent="0.25">
      <c r="G1591" s="3" t="s">
        <v>207</v>
      </c>
      <c r="N1591" s="1">
        <v>2476.744208288264</v>
      </c>
      <c r="O1591" s="1">
        <v>2476.744208288264</v>
      </c>
      <c r="P1591" s="1">
        <v>2476.744208288264</v>
      </c>
    </row>
    <row r="1592" spans="1:16" x14ac:dyDescent="0.25">
      <c r="G1592" s="3" t="s">
        <v>209</v>
      </c>
      <c r="N1592" s="1">
        <v>1651.1628055255094</v>
      </c>
      <c r="O1592" s="1">
        <v>1651.1628055255094</v>
      </c>
      <c r="P1592" s="1">
        <v>1651.1628055255094</v>
      </c>
    </row>
    <row r="1593" spans="1:16" x14ac:dyDescent="0.25">
      <c r="G1593" s="3" t="s">
        <v>210</v>
      </c>
      <c r="N1593" s="1">
        <v>13209.302444204073</v>
      </c>
      <c r="O1593" s="1">
        <v>13209.302444204073</v>
      </c>
      <c r="P1593" s="1">
        <v>13209.302444204073</v>
      </c>
    </row>
    <row r="1594" spans="1:16" ht="30" x14ac:dyDescent="0.25">
      <c r="C1594" t="s">
        <v>34</v>
      </c>
      <c r="D1594" s="2" t="s">
        <v>35</v>
      </c>
      <c r="E1594">
        <v>51</v>
      </c>
      <c r="F1594" t="s">
        <v>31</v>
      </c>
      <c r="G1594" s="3" t="s">
        <v>36</v>
      </c>
      <c r="N1594" s="1">
        <v>235970</v>
      </c>
      <c r="O1594" s="1">
        <v>185409</v>
      </c>
      <c r="P1594" s="1">
        <v>152000</v>
      </c>
    </row>
    <row r="1595" spans="1:16" x14ac:dyDescent="0.25">
      <c r="G1595" s="3" t="s">
        <v>206</v>
      </c>
      <c r="N1595" s="1">
        <v>252569</v>
      </c>
      <c r="O1595" s="1">
        <v>189000</v>
      </c>
      <c r="P1595" s="1">
        <v>153000</v>
      </c>
    </row>
    <row r="1596" spans="1:16" x14ac:dyDescent="0.25">
      <c r="G1596" s="3" t="s">
        <v>210</v>
      </c>
      <c r="N1596" s="1">
        <v>30246</v>
      </c>
      <c r="O1596" s="1">
        <v>6591</v>
      </c>
      <c r="P1596" s="1">
        <v>0</v>
      </c>
    </row>
    <row r="1597" spans="1:16" ht="30" x14ac:dyDescent="0.25">
      <c r="C1597" t="s">
        <v>57</v>
      </c>
      <c r="D1597" s="2" t="s">
        <v>58</v>
      </c>
      <c r="E1597">
        <v>31</v>
      </c>
      <c r="F1597" t="s">
        <v>37</v>
      </c>
      <c r="G1597" s="3" t="s">
        <v>36</v>
      </c>
      <c r="N1597" s="1">
        <v>85000</v>
      </c>
      <c r="O1597" s="1">
        <v>20000</v>
      </c>
      <c r="P1597" s="1">
        <v>15000</v>
      </c>
    </row>
    <row r="1598" spans="1:16" x14ac:dyDescent="0.25">
      <c r="G1598" s="3" t="s">
        <v>206</v>
      </c>
      <c r="N1598" s="1">
        <v>21103</v>
      </c>
      <c r="O1598" s="1">
        <v>27518</v>
      </c>
      <c r="P1598" s="1">
        <v>26518</v>
      </c>
    </row>
    <row r="1599" spans="1:16" x14ac:dyDescent="0.25">
      <c r="G1599" s="3" t="s">
        <v>213</v>
      </c>
      <c r="N1599" s="1">
        <v>3982</v>
      </c>
      <c r="O1599" s="1">
        <v>1500</v>
      </c>
      <c r="P1599" s="1">
        <v>1500</v>
      </c>
    </row>
    <row r="1600" spans="1:16" x14ac:dyDescent="0.25">
      <c r="G1600" s="3" t="s">
        <v>210</v>
      </c>
      <c r="N1600" s="1">
        <v>3982</v>
      </c>
      <c r="O1600" s="1">
        <v>3982</v>
      </c>
      <c r="P1600" s="1">
        <v>3982</v>
      </c>
    </row>
    <row r="1601" spans="1:16" x14ac:dyDescent="0.25">
      <c r="E1601">
        <v>43</v>
      </c>
      <c r="F1601" t="s">
        <v>29</v>
      </c>
      <c r="G1601" s="3" t="s">
        <v>36</v>
      </c>
      <c r="N1601" s="1">
        <v>81550</v>
      </c>
      <c r="O1601" s="1">
        <v>81550</v>
      </c>
      <c r="P1601" s="1">
        <v>116500</v>
      </c>
    </row>
    <row r="1602" spans="1:16" x14ac:dyDescent="0.25">
      <c r="G1602" s="3" t="s">
        <v>206</v>
      </c>
      <c r="N1602" s="1">
        <v>172500</v>
      </c>
      <c r="O1602" s="1">
        <v>158000</v>
      </c>
      <c r="P1602" s="1">
        <v>197431</v>
      </c>
    </row>
    <row r="1603" spans="1:16" x14ac:dyDescent="0.25">
      <c r="G1603" s="3" t="s">
        <v>213</v>
      </c>
      <c r="N1603" s="1">
        <v>9421</v>
      </c>
      <c r="O1603" s="1">
        <v>9421</v>
      </c>
      <c r="P1603" s="1">
        <v>9421</v>
      </c>
    </row>
    <row r="1604" spans="1:16" x14ac:dyDescent="0.25">
      <c r="G1604" s="3" t="s">
        <v>211</v>
      </c>
      <c r="N1604" s="1">
        <v>3000</v>
      </c>
      <c r="O1604" s="1">
        <v>3000</v>
      </c>
      <c r="P1604" s="1">
        <v>3000</v>
      </c>
    </row>
    <row r="1605" spans="1:16" x14ac:dyDescent="0.25">
      <c r="G1605" s="3" t="s">
        <v>210</v>
      </c>
      <c r="N1605" s="1">
        <v>25000</v>
      </c>
      <c r="O1605" s="1">
        <v>25000</v>
      </c>
      <c r="P1605" s="1">
        <v>25000</v>
      </c>
    </row>
    <row r="1606" spans="1:16" x14ac:dyDescent="0.25">
      <c r="E1606">
        <v>52</v>
      </c>
      <c r="F1606" t="s">
        <v>32</v>
      </c>
      <c r="G1606" s="3" t="s">
        <v>36</v>
      </c>
      <c r="N1606" s="1">
        <v>84811</v>
      </c>
      <c r="O1606" s="1">
        <v>66501</v>
      </c>
      <c r="P1606" s="1">
        <v>31152</v>
      </c>
    </row>
    <row r="1607" spans="1:16" x14ac:dyDescent="0.25">
      <c r="G1607" s="3" t="s">
        <v>206</v>
      </c>
      <c r="N1607" s="1">
        <v>59000</v>
      </c>
      <c r="O1607" s="1">
        <v>50256</v>
      </c>
      <c r="P1607" s="1">
        <v>58538</v>
      </c>
    </row>
    <row r="1608" spans="1:16" x14ac:dyDescent="0.25">
      <c r="G1608" s="3" t="s">
        <v>210</v>
      </c>
      <c r="N1608" s="1">
        <v>15000</v>
      </c>
      <c r="O1608" s="1">
        <v>10000</v>
      </c>
      <c r="P1608" s="1">
        <v>5622</v>
      </c>
    </row>
    <row r="1609" spans="1:16" ht="30" x14ac:dyDescent="0.25">
      <c r="C1609" t="s">
        <v>90</v>
      </c>
      <c r="D1609" s="2" t="s">
        <v>91</v>
      </c>
      <c r="E1609">
        <v>12</v>
      </c>
      <c r="F1609" t="s">
        <v>13</v>
      </c>
      <c r="G1609" s="3" t="s">
        <v>36</v>
      </c>
      <c r="N1609" s="1">
        <v>2273.2056776562499</v>
      </c>
      <c r="O1609" s="1">
        <v>0</v>
      </c>
      <c r="P1609" s="1">
        <v>0</v>
      </c>
    </row>
    <row r="1610" spans="1:16" x14ac:dyDescent="0.25">
      <c r="G1610" s="3" t="s">
        <v>206</v>
      </c>
      <c r="N1610" s="1">
        <v>17822.951975483371</v>
      </c>
      <c r="O1610" s="1">
        <v>0</v>
      </c>
      <c r="P1610" s="1">
        <v>0</v>
      </c>
    </row>
    <row r="1611" spans="1:16" x14ac:dyDescent="0.25">
      <c r="G1611" s="3" t="s">
        <v>210</v>
      </c>
      <c r="N1611" s="1">
        <v>4357.2226119801771</v>
      </c>
      <c r="O1611" s="1">
        <v>0</v>
      </c>
      <c r="P1611" s="1">
        <v>0</v>
      </c>
    </row>
    <row r="1612" spans="1:16" x14ac:dyDescent="0.25">
      <c r="E1612">
        <v>561</v>
      </c>
      <c r="F1612" t="s">
        <v>92</v>
      </c>
      <c r="G1612" s="3" t="s">
        <v>36</v>
      </c>
      <c r="N1612" s="1">
        <v>11796.175663508278</v>
      </c>
      <c r="O1612" s="1">
        <v>0</v>
      </c>
      <c r="P1612" s="1">
        <v>0</v>
      </c>
    </row>
    <row r="1613" spans="1:16" x14ac:dyDescent="0.25">
      <c r="G1613" s="3" t="s">
        <v>206</v>
      </c>
      <c r="N1613" s="1">
        <v>104160.94929298897</v>
      </c>
      <c r="O1613" s="1">
        <v>0</v>
      </c>
      <c r="P1613" s="1">
        <v>0</v>
      </c>
    </row>
    <row r="1614" spans="1:16" x14ac:dyDescent="0.25">
      <c r="G1614" s="3" t="s">
        <v>210</v>
      </c>
      <c r="N1614" s="1">
        <v>22612.029879181624</v>
      </c>
      <c r="O1614" s="1">
        <v>0</v>
      </c>
      <c r="P1614" s="1">
        <v>0</v>
      </c>
    </row>
    <row r="1615" spans="1:16" ht="60" x14ac:dyDescent="0.25">
      <c r="A1615" s="2" t="s">
        <v>166</v>
      </c>
      <c r="B1615" t="s">
        <v>221</v>
      </c>
      <c r="C1615" t="s">
        <v>5</v>
      </c>
      <c r="D1615" s="2" t="s">
        <v>6</v>
      </c>
      <c r="E1615">
        <v>11</v>
      </c>
      <c r="F1615" t="s">
        <v>2</v>
      </c>
      <c r="G1615" s="3" t="s">
        <v>36</v>
      </c>
      <c r="N1615" s="1">
        <v>2985820.2515339763</v>
      </c>
      <c r="O1615" s="1">
        <v>3000008.7735605589</v>
      </c>
      <c r="P1615" s="1">
        <v>3014263.8538300032</v>
      </c>
    </row>
    <row r="1616" spans="1:16" x14ac:dyDescent="0.25">
      <c r="G1616" s="3" t="s">
        <v>206</v>
      </c>
      <c r="N1616" s="1">
        <v>32308.731551209879</v>
      </c>
      <c r="O1616" s="1">
        <v>32462.261606821827</v>
      </c>
      <c r="P1616" s="1">
        <v>32616.511870691462</v>
      </c>
    </row>
    <row r="1617" spans="3:16" ht="30" x14ac:dyDescent="0.25">
      <c r="C1617" t="s">
        <v>24</v>
      </c>
      <c r="D1617" s="2" t="s">
        <v>25</v>
      </c>
      <c r="E1617">
        <v>11</v>
      </c>
      <c r="F1617" t="s">
        <v>2</v>
      </c>
      <c r="G1617" s="3" t="s">
        <v>36</v>
      </c>
      <c r="N1617" s="1">
        <v>7672.1279758742785</v>
      </c>
      <c r="O1617" s="1">
        <v>7672.1279758742785</v>
      </c>
      <c r="P1617" s="1">
        <v>7672.1279758742785</v>
      </c>
    </row>
    <row r="1618" spans="3:16" x14ac:dyDescent="0.25">
      <c r="G1618" s="3" t="s">
        <v>206</v>
      </c>
      <c r="N1618" s="1">
        <v>163455.21077019229</v>
      </c>
      <c r="O1618" s="1">
        <v>163455.21077019229</v>
      </c>
      <c r="P1618" s="1">
        <v>163455.21077019229</v>
      </c>
    </row>
    <row r="1619" spans="3:16" x14ac:dyDescent="0.25">
      <c r="G1619" s="3" t="s">
        <v>209</v>
      </c>
      <c r="N1619" s="1">
        <v>26297.24442220202</v>
      </c>
      <c r="O1619" s="1">
        <v>26297.24442220202</v>
      </c>
      <c r="P1619" s="1">
        <v>26297.24442220202</v>
      </c>
    </row>
    <row r="1620" spans="3:16" x14ac:dyDescent="0.25">
      <c r="G1620" s="3" t="s">
        <v>210</v>
      </c>
      <c r="N1620" s="1">
        <v>24433.907196166489</v>
      </c>
      <c r="O1620" s="1">
        <v>24433.907196166489</v>
      </c>
      <c r="P1620" s="1">
        <v>24433.907196166489</v>
      </c>
    </row>
    <row r="1621" spans="3:16" ht="30" x14ac:dyDescent="0.25">
      <c r="C1621" t="s">
        <v>26</v>
      </c>
      <c r="D1621" s="2" t="s">
        <v>27</v>
      </c>
      <c r="E1621">
        <v>51</v>
      </c>
      <c r="F1621" t="s">
        <v>31</v>
      </c>
      <c r="G1621" s="3" t="s">
        <v>206</v>
      </c>
      <c r="N1621" s="1">
        <v>6804</v>
      </c>
      <c r="O1621" s="1"/>
      <c r="P1621" s="1"/>
    </row>
    <row r="1622" spans="3:16" x14ac:dyDescent="0.25">
      <c r="E1622">
        <v>52</v>
      </c>
      <c r="F1622" t="s">
        <v>32</v>
      </c>
      <c r="G1622" s="3" t="s">
        <v>36</v>
      </c>
      <c r="N1622" s="1">
        <v>23094</v>
      </c>
      <c r="O1622" s="1">
        <v>4513</v>
      </c>
      <c r="P1622" s="1"/>
    </row>
    <row r="1623" spans="3:16" x14ac:dyDescent="0.25">
      <c r="G1623" s="3" t="s">
        <v>206</v>
      </c>
      <c r="N1623" s="1">
        <v>21369</v>
      </c>
      <c r="O1623" s="1">
        <v>16487</v>
      </c>
      <c r="P1623" s="1"/>
    </row>
    <row r="1624" spans="3:16" x14ac:dyDescent="0.25">
      <c r="G1624" s="3" t="s">
        <v>213</v>
      </c>
      <c r="N1624" s="1">
        <v>5664</v>
      </c>
      <c r="O1624" s="1"/>
      <c r="P1624" s="1"/>
    </row>
    <row r="1625" spans="3:16" x14ac:dyDescent="0.25">
      <c r="G1625" s="3" t="s">
        <v>211</v>
      </c>
      <c r="N1625" s="1">
        <v>38312</v>
      </c>
      <c r="O1625" s="1"/>
      <c r="P1625" s="1"/>
    </row>
    <row r="1626" spans="3:16" x14ac:dyDescent="0.25">
      <c r="D1626" s="2" t="s">
        <v>110</v>
      </c>
      <c r="E1626">
        <v>43</v>
      </c>
      <c r="F1626" t="s">
        <v>29</v>
      </c>
      <c r="G1626" s="3" t="s">
        <v>36</v>
      </c>
      <c r="N1626" s="1"/>
      <c r="O1626" s="1"/>
      <c r="P1626" s="1">
        <v>2000</v>
      </c>
    </row>
    <row r="1627" spans="3:16" x14ac:dyDescent="0.25">
      <c r="G1627" s="3" t="s">
        <v>206</v>
      </c>
      <c r="N1627" s="1">
        <v>8326</v>
      </c>
      <c r="O1627" s="1">
        <v>31958</v>
      </c>
      <c r="P1627" s="1"/>
    </row>
    <row r="1628" spans="3:16" ht="30" x14ac:dyDescent="0.25">
      <c r="C1628" t="s">
        <v>59</v>
      </c>
      <c r="D1628" s="2" t="s">
        <v>60</v>
      </c>
      <c r="E1628">
        <v>31</v>
      </c>
      <c r="F1628" t="s">
        <v>37</v>
      </c>
      <c r="G1628" s="3" t="s">
        <v>36</v>
      </c>
      <c r="N1628" s="1">
        <v>28934</v>
      </c>
      <c r="O1628" s="1">
        <v>25164</v>
      </c>
      <c r="P1628" s="1">
        <v>27368</v>
      </c>
    </row>
    <row r="1629" spans="3:16" x14ac:dyDescent="0.25">
      <c r="G1629" s="3" t="s">
        <v>206</v>
      </c>
      <c r="N1629" s="1">
        <v>37164</v>
      </c>
      <c r="O1629" s="1">
        <v>33249</v>
      </c>
      <c r="P1629" s="1">
        <v>35703</v>
      </c>
    </row>
    <row r="1630" spans="3:16" x14ac:dyDescent="0.25">
      <c r="G1630" s="3" t="s">
        <v>210</v>
      </c>
      <c r="N1630" s="1">
        <v>531</v>
      </c>
      <c r="O1630" s="1">
        <v>10485</v>
      </c>
      <c r="P1630" s="1">
        <v>3716</v>
      </c>
    </row>
    <row r="1631" spans="3:16" x14ac:dyDescent="0.25">
      <c r="E1631">
        <v>43</v>
      </c>
      <c r="F1631" t="s">
        <v>29</v>
      </c>
      <c r="G1631" s="3" t="s">
        <v>36</v>
      </c>
      <c r="N1631" s="1">
        <v>1080833</v>
      </c>
      <c r="O1631" s="1">
        <v>1100609</v>
      </c>
      <c r="P1631" s="1">
        <v>1102600</v>
      </c>
    </row>
    <row r="1632" spans="3:16" x14ac:dyDescent="0.25">
      <c r="G1632" s="3" t="s">
        <v>206</v>
      </c>
      <c r="N1632" s="1">
        <v>368054</v>
      </c>
      <c r="O1632" s="1">
        <v>346113</v>
      </c>
      <c r="P1632" s="1">
        <v>352165</v>
      </c>
    </row>
    <row r="1633" spans="1:16" x14ac:dyDescent="0.25">
      <c r="G1633" s="3" t="s">
        <v>207</v>
      </c>
      <c r="N1633" s="1">
        <v>15793</v>
      </c>
      <c r="O1633" s="1">
        <v>15926</v>
      </c>
      <c r="P1633" s="1">
        <v>15926</v>
      </c>
    </row>
    <row r="1634" spans="1:16" x14ac:dyDescent="0.25">
      <c r="G1634" s="3" t="s">
        <v>208</v>
      </c>
      <c r="N1634" s="1">
        <v>3318</v>
      </c>
      <c r="O1634" s="1">
        <v>2920</v>
      </c>
      <c r="P1634" s="1">
        <v>2920</v>
      </c>
    </row>
    <row r="1635" spans="1:16" x14ac:dyDescent="0.25">
      <c r="G1635" s="3" t="s">
        <v>211</v>
      </c>
      <c r="N1635" s="1">
        <v>4380</v>
      </c>
      <c r="O1635" s="1">
        <v>4380</v>
      </c>
      <c r="P1635" s="1">
        <v>4380</v>
      </c>
    </row>
    <row r="1636" spans="1:16" x14ac:dyDescent="0.25">
      <c r="G1636" s="3" t="s">
        <v>210</v>
      </c>
      <c r="N1636" s="1">
        <v>39088</v>
      </c>
      <c r="O1636" s="1">
        <v>31855</v>
      </c>
      <c r="P1636" s="1">
        <v>31855</v>
      </c>
    </row>
    <row r="1637" spans="1:16" x14ac:dyDescent="0.25">
      <c r="G1637" s="3" t="s">
        <v>212</v>
      </c>
      <c r="N1637" s="1">
        <v>72998</v>
      </c>
      <c r="O1637" s="1">
        <v>331807</v>
      </c>
      <c r="P1637" s="1">
        <v>331807</v>
      </c>
    </row>
    <row r="1638" spans="1:16" x14ac:dyDescent="0.25">
      <c r="E1638">
        <v>52</v>
      </c>
      <c r="F1638" t="s">
        <v>32</v>
      </c>
      <c r="G1638" s="3" t="s">
        <v>36</v>
      </c>
      <c r="N1638" s="1">
        <v>19908</v>
      </c>
      <c r="O1638" s="1">
        <v>19908</v>
      </c>
      <c r="P1638" s="1">
        <v>19908</v>
      </c>
    </row>
    <row r="1639" spans="1:16" x14ac:dyDescent="0.25">
      <c r="G1639" s="3" t="s">
        <v>206</v>
      </c>
      <c r="N1639" s="1">
        <v>6007</v>
      </c>
      <c r="O1639" s="1">
        <v>8435</v>
      </c>
      <c r="P1639" s="1">
        <v>2120</v>
      </c>
    </row>
    <row r="1640" spans="1:16" ht="105" x14ac:dyDescent="0.25">
      <c r="A1640" s="2" t="s">
        <v>167</v>
      </c>
      <c r="B1640" t="s">
        <v>221</v>
      </c>
      <c r="C1640" t="s">
        <v>5</v>
      </c>
      <c r="D1640" s="2" t="s">
        <v>6</v>
      </c>
      <c r="E1640">
        <v>11</v>
      </c>
      <c r="F1640" t="s">
        <v>2</v>
      </c>
      <c r="G1640" s="3" t="s">
        <v>36</v>
      </c>
      <c r="N1640" s="1">
        <v>4323522.796486944</v>
      </c>
      <c r="O1640" s="1">
        <v>4344068.0380830755</v>
      </c>
      <c r="P1640" s="1">
        <v>4364709.6572425095</v>
      </c>
    </row>
    <row r="1641" spans="1:16" x14ac:dyDescent="0.25">
      <c r="G1641" s="3" t="s">
        <v>206</v>
      </c>
      <c r="N1641" s="1">
        <v>103593.88267546811</v>
      </c>
      <c r="O1641" s="1">
        <v>104086.1574818316</v>
      </c>
      <c r="P1641" s="1">
        <v>104580.7415453577</v>
      </c>
    </row>
    <row r="1642" spans="1:16" ht="30" x14ac:dyDescent="0.25">
      <c r="C1642" t="s">
        <v>24</v>
      </c>
      <c r="D1642" s="2" t="s">
        <v>25</v>
      </c>
      <c r="E1642">
        <v>11</v>
      </c>
      <c r="F1642" t="s">
        <v>2</v>
      </c>
      <c r="G1642" s="3" t="s">
        <v>206</v>
      </c>
      <c r="N1642" s="1">
        <v>586942.9703871666</v>
      </c>
      <c r="O1642" s="1">
        <v>586942.9703871666</v>
      </c>
      <c r="P1642" s="1">
        <v>586942.9703871666</v>
      </c>
    </row>
    <row r="1643" spans="1:16" x14ac:dyDescent="0.25">
      <c r="G1643" s="3" t="s">
        <v>207</v>
      </c>
      <c r="N1643" s="1">
        <v>2082.1162977676672</v>
      </c>
      <c r="O1643" s="1">
        <v>2082.1162977676672</v>
      </c>
      <c r="P1643" s="1">
        <v>2082.1162977676672</v>
      </c>
    </row>
    <row r="1644" spans="1:16" x14ac:dyDescent="0.25">
      <c r="G1644" s="3" t="s">
        <v>210</v>
      </c>
      <c r="N1644" s="1">
        <v>92442.000830151155</v>
      </c>
      <c r="O1644" s="1">
        <v>92442.000830151155</v>
      </c>
      <c r="P1644" s="1">
        <v>92442.000830151155</v>
      </c>
    </row>
    <row r="1645" spans="1:16" ht="30" x14ac:dyDescent="0.25">
      <c r="C1645" t="s">
        <v>26</v>
      </c>
      <c r="D1645" s="2" t="s">
        <v>27</v>
      </c>
      <c r="E1645">
        <v>51</v>
      </c>
      <c r="F1645" t="s">
        <v>31</v>
      </c>
      <c r="G1645" s="3" t="s">
        <v>206</v>
      </c>
      <c r="N1645" s="1">
        <v>12421</v>
      </c>
      <c r="O1645" s="1"/>
      <c r="P1645" s="1"/>
    </row>
    <row r="1646" spans="1:16" x14ac:dyDescent="0.25">
      <c r="E1646">
        <v>52</v>
      </c>
      <c r="F1646" t="s">
        <v>32</v>
      </c>
      <c r="G1646" s="3" t="s">
        <v>36</v>
      </c>
      <c r="N1646" s="1">
        <v>69714</v>
      </c>
      <c r="O1646" s="1"/>
      <c r="P1646" s="1"/>
    </row>
    <row r="1647" spans="1:16" x14ac:dyDescent="0.25">
      <c r="G1647" s="3" t="s">
        <v>206</v>
      </c>
      <c r="N1647" s="1">
        <v>13000</v>
      </c>
      <c r="O1647" s="1"/>
      <c r="P1647" s="1"/>
    </row>
    <row r="1648" spans="1:16" x14ac:dyDescent="0.25">
      <c r="G1648" s="3" t="s">
        <v>210</v>
      </c>
      <c r="N1648" s="1">
        <v>110816</v>
      </c>
      <c r="O1648" s="1"/>
      <c r="P1648" s="1"/>
    </row>
    <row r="1649" spans="3:16" ht="30" x14ac:dyDescent="0.25">
      <c r="C1649" t="s">
        <v>59</v>
      </c>
      <c r="D1649" s="2" t="s">
        <v>60</v>
      </c>
      <c r="E1649">
        <v>31</v>
      </c>
      <c r="F1649" t="s">
        <v>37</v>
      </c>
      <c r="G1649" s="3" t="s">
        <v>36</v>
      </c>
      <c r="N1649" s="1">
        <v>117193</v>
      </c>
      <c r="O1649" s="1">
        <v>117193</v>
      </c>
      <c r="P1649" s="1">
        <v>117193</v>
      </c>
    </row>
    <row r="1650" spans="3:16" x14ac:dyDescent="0.25">
      <c r="G1650" s="3" t="s">
        <v>206</v>
      </c>
      <c r="N1650" s="1">
        <v>59047</v>
      </c>
      <c r="O1650" s="1">
        <v>59047</v>
      </c>
      <c r="P1650" s="1">
        <v>59047</v>
      </c>
    </row>
    <row r="1651" spans="3:16" x14ac:dyDescent="0.25">
      <c r="G1651" s="3" t="s">
        <v>207</v>
      </c>
      <c r="N1651" s="1">
        <v>199</v>
      </c>
      <c r="O1651" s="1">
        <v>199</v>
      </c>
      <c r="P1651" s="1">
        <v>199</v>
      </c>
    </row>
    <row r="1652" spans="3:16" x14ac:dyDescent="0.25">
      <c r="G1652" s="3" t="s">
        <v>210</v>
      </c>
      <c r="N1652" s="1">
        <v>266</v>
      </c>
      <c r="O1652" s="1">
        <v>266</v>
      </c>
      <c r="P1652" s="1">
        <v>266</v>
      </c>
    </row>
    <row r="1653" spans="3:16" x14ac:dyDescent="0.25">
      <c r="E1653">
        <v>43</v>
      </c>
      <c r="F1653" t="s">
        <v>29</v>
      </c>
      <c r="G1653" s="3" t="s">
        <v>36</v>
      </c>
      <c r="N1653" s="1">
        <v>278140</v>
      </c>
      <c r="O1653" s="1">
        <v>278140</v>
      </c>
      <c r="P1653" s="1">
        <v>278140</v>
      </c>
    </row>
    <row r="1654" spans="3:16" x14ac:dyDescent="0.25">
      <c r="G1654" s="3" t="s">
        <v>206</v>
      </c>
      <c r="N1654" s="1">
        <v>196138</v>
      </c>
      <c r="O1654" s="1">
        <v>196138</v>
      </c>
      <c r="P1654" s="1">
        <v>196138</v>
      </c>
    </row>
    <row r="1655" spans="3:16" x14ac:dyDescent="0.25">
      <c r="G1655" s="3" t="s">
        <v>207</v>
      </c>
      <c r="N1655" s="1">
        <v>3130</v>
      </c>
      <c r="O1655" s="1">
        <v>3130</v>
      </c>
      <c r="P1655" s="1">
        <v>3130</v>
      </c>
    </row>
    <row r="1656" spans="3:16" x14ac:dyDescent="0.25">
      <c r="G1656" s="3" t="s">
        <v>208</v>
      </c>
      <c r="N1656" s="1">
        <v>3400</v>
      </c>
      <c r="O1656" s="1">
        <v>3400</v>
      </c>
      <c r="P1656" s="1">
        <v>3400</v>
      </c>
    </row>
    <row r="1657" spans="3:16" x14ac:dyDescent="0.25">
      <c r="G1657" s="3" t="s">
        <v>210</v>
      </c>
      <c r="N1657" s="1">
        <v>385000</v>
      </c>
      <c r="O1657" s="1">
        <v>115000</v>
      </c>
      <c r="P1657" s="1">
        <v>115000</v>
      </c>
    </row>
    <row r="1658" spans="3:16" x14ac:dyDescent="0.25">
      <c r="E1658">
        <v>52</v>
      </c>
      <c r="F1658" t="s">
        <v>32</v>
      </c>
      <c r="G1658" s="3" t="s">
        <v>36</v>
      </c>
      <c r="N1658" s="1">
        <v>219822</v>
      </c>
      <c r="O1658" s="1">
        <v>124230</v>
      </c>
      <c r="P1658" s="1">
        <v>67304</v>
      </c>
    </row>
    <row r="1659" spans="3:16" x14ac:dyDescent="0.25">
      <c r="G1659" s="3" t="s">
        <v>206</v>
      </c>
      <c r="N1659" s="1">
        <v>25070</v>
      </c>
      <c r="O1659" s="1">
        <v>20818</v>
      </c>
      <c r="P1659" s="1">
        <v>20818</v>
      </c>
    </row>
    <row r="1660" spans="3:16" x14ac:dyDescent="0.25">
      <c r="E1660">
        <v>61</v>
      </c>
      <c r="F1660" t="s">
        <v>33</v>
      </c>
      <c r="G1660" s="3" t="s">
        <v>36</v>
      </c>
      <c r="N1660" s="1">
        <v>106160</v>
      </c>
      <c r="O1660" s="1"/>
      <c r="P1660" s="1"/>
    </row>
    <row r="1661" spans="3:16" x14ac:dyDescent="0.25">
      <c r="G1661" s="3" t="s">
        <v>206</v>
      </c>
      <c r="N1661" s="1">
        <v>149450</v>
      </c>
      <c r="O1661" s="1"/>
      <c r="P1661" s="1"/>
    </row>
    <row r="1662" spans="3:16" x14ac:dyDescent="0.25">
      <c r="G1662" s="3" t="s">
        <v>210</v>
      </c>
      <c r="N1662" s="1">
        <v>3982</v>
      </c>
      <c r="O1662" s="1"/>
      <c r="P1662" s="1"/>
    </row>
    <row r="1663" spans="3:16" x14ac:dyDescent="0.25">
      <c r="E1663">
        <v>71</v>
      </c>
      <c r="F1663" t="s">
        <v>56</v>
      </c>
      <c r="G1663" s="3" t="s">
        <v>210</v>
      </c>
      <c r="N1663" s="1">
        <v>265</v>
      </c>
      <c r="O1663" s="1">
        <v>265</v>
      </c>
      <c r="P1663" s="1">
        <v>265</v>
      </c>
    </row>
    <row r="1664" spans="3:16" ht="30" x14ac:dyDescent="0.25">
      <c r="C1664" t="s">
        <v>88</v>
      </c>
      <c r="D1664" s="2" t="s">
        <v>89</v>
      </c>
      <c r="E1664">
        <v>563</v>
      </c>
      <c r="F1664" t="s">
        <v>107</v>
      </c>
      <c r="G1664" s="3" t="s">
        <v>36</v>
      </c>
      <c r="N1664" s="1">
        <v>69705</v>
      </c>
      <c r="O1664" s="1"/>
      <c r="P1664" s="1"/>
    </row>
    <row r="1665" spans="1:16" x14ac:dyDescent="0.25">
      <c r="G1665" s="3" t="s">
        <v>206</v>
      </c>
      <c r="N1665" s="1">
        <v>128400</v>
      </c>
      <c r="O1665" s="1"/>
      <c r="P1665" s="1"/>
    </row>
    <row r="1666" spans="1:16" x14ac:dyDescent="0.25">
      <c r="G1666" s="3" t="s">
        <v>213</v>
      </c>
      <c r="N1666" s="1">
        <v>3982</v>
      </c>
      <c r="O1666" s="1"/>
      <c r="P1666" s="1"/>
    </row>
    <row r="1667" spans="1:16" ht="60" x14ac:dyDescent="0.25">
      <c r="A1667" s="2" t="s">
        <v>168</v>
      </c>
      <c r="B1667" t="s">
        <v>221</v>
      </c>
      <c r="C1667" t="s">
        <v>5</v>
      </c>
      <c r="D1667" s="2" t="s">
        <v>6</v>
      </c>
      <c r="E1667">
        <v>11</v>
      </c>
      <c r="F1667" t="s">
        <v>2</v>
      </c>
      <c r="G1667" s="3" t="s">
        <v>36</v>
      </c>
      <c r="N1667" s="1">
        <v>6815058.1136913653</v>
      </c>
      <c r="O1667" s="1">
        <v>6847443.0511667114</v>
      </c>
      <c r="P1667" s="1">
        <v>6879979.9061236316</v>
      </c>
    </row>
    <row r="1668" spans="1:16" x14ac:dyDescent="0.25">
      <c r="G1668" s="3" t="s">
        <v>206</v>
      </c>
      <c r="N1668" s="1">
        <v>85303.846968754806</v>
      </c>
      <c r="O1668" s="1">
        <v>85709.208112328866</v>
      </c>
      <c r="P1668" s="1">
        <v>86116.470801771487</v>
      </c>
    </row>
    <row r="1669" spans="1:16" ht="30" x14ac:dyDescent="0.25">
      <c r="C1669" t="s">
        <v>9</v>
      </c>
      <c r="D1669" s="2" t="s">
        <v>10</v>
      </c>
      <c r="E1669">
        <v>11</v>
      </c>
      <c r="F1669" t="s">
        <v>2</v>
      </c>
      <c r="G1669" s="3" t="s">
        <v>206</v>
      </c>
      <c r="N1669" s="1">
        <v>8366</v>
      </c>
      <c r="O1669" s="1">
        <v>8366</v>
      </c>
      <c r="P1669" s="1">
        <v>8366</v>
      </c>
    </row>
    <row r="1670" spans="1:16" x14ac:dyDescent="0.25">
      <c r="C1670" t="s">
        <v>22</v>
      </c>
      <c r="D1670" s="2" t="s">
        <v>23</v>
      </c>
      <c r="E1670">
        <v>11</v>
      </c>
      <c r="F1670" t="s">
        <v>2</v>
      </c>
      <c r="G1670" s="3" t="s">
        <v>36</v>
      </c>
      <c r="N1670" s="1">
        <v>10527.689972</v>
      </c>
      <c r="O1670" s="1">
        <v>10527.689972</v>
      </c>
      <c r="P1670" s="1">
        <v>10527.689972</v>
      </c>
    </row>
    <row r="1671" spans="1:16" x14ac:dyDescent="0.25">
      <c r="G1671" s="3" t="s">
        <v>206</v>
      </c>
      <c r="N1671" s="1">
        <v>390.15528</v>
      </c>
      <c r="O1671" s="1">
        <v>390.15528</v>
      </c>
      <c r="P1671" s="1">
        <v>390.15528</v>
      </c>
    </row>
    <row r="1672" spans="1:16" ht="30" x14ac:dyDescent="0.25">
      <c r="C1672" t="s">
        <v>24</v>
      </c>
      <c r="D1672" s="2" t="s">
        <v>25</v>
      </c>
      <c r="E1672">
        <v>11</v>
      </c>
      <c r="F1672" t="s">
        <v>2</v>
      </c>
      <c r="G1672" s="3" t="s">
        <v>36</v>
      </c>
      <c r="N1672" s="1">
        <v>26094.930120457069</v>
      </c>
      <c r="O1672" s="1">
        <v>26094.930120457069</v>
      </c>
      <c r="P1672" s="1">
        <v>26094.930120457069</v>
      </c>
    </row>
    <row r="1673" spans="1:16" x14ac:dyDescent="0.25">
      <c r="G1673" s="3" t="s">
        <v>206</v>
      </c>
      <c r="N1673" s="1">
        <v>368713.89935957891</v>
      </c>
      <c r="O1673" s="1">
        <v>368713.89935957891</v>
      </c>
      <c r="P1673" s="1">
        <v>368713.89935957891</v>
      </c>
    </row>
    <row r="1674" spans="1:16" x14ac:dyDescent="0.25">
      <c r="G1674" s="3" t="s">
        <v>207</v>
      </c>
      <c r="N1674" s="1">
        <v>2758.2625136815695</v>
      </c>
      <c r="O1674" s="1">
        <v>2758.2625136815695</v>
      </c>
      <c r="P1674" s="1">
        <v>2758.2625136815695</v>
      </c>
    </row>
    <row r="1675" spans="1:16" x14ac:dyDescent="0.25">
      <c r="G1675" s="3" t="s">
        <v>208</v>
      </c>
      <c r="N1675" s="1">
        <v>438.38293767282653</v>
      </c>
      <c r="O1675" s="1">
        <v>438.38293767282653</v>
      </c>
      <c r="P1675" s="1">
        <v>438.38293767282653</v>
      </c>
    </row>
    <row r="1676" spans="1:16" x14ac:dyDescent="0.25">
      <c r="G1676" s="3" t="s">
        <v>210</v>
      </c>
      <c r="N1676" s="1">
        <v>28882.087931348709</v>
      </c>
      <c r="O1676" s="1">
        <v>28882.087931348709</v>
      </c>
      <c r="P1676" s="1">
        <v>28882.087931348709</v>
      </c>
    </row>
    <row r="1677" spans="1:16" x14ac:dyDescent="0.25">
      <c r="G1677" s="3" t="s">
        <v>212</v>
      </c>
      <c r="N1677" s="1">
        <v>32872.941266019981</v>
      </c>
      <c r="O1677" s="1">
        <v>32872.941266019981</v>
      </c>
      <c r="P1677" s="1">
        <v>32872.941266019981</v>
      </c>
    </row>
    <row r="1678" spans="1:16" ht="30" x14ac:dyDescent="0.25">
      <c r="C1678" t="s">
        <v>59</v>
      </c>
      <c r="D1678" s="2" t="s">
        <v>60</v>
      </c>
      <c r="E1678">
        <v>31</v>
      </c>
      <c r="F1678" t="s">
        <v>37</v>
      </c>
      <c r="G1678" s="3" t="s">
        <v>36</v>
      </c>
      <c r="N1678" s="1">
        <v>644910</v>
      </c>
      <c r="O1678" s="1">
        <v>645425</v>
      </c>
      <c r="P1678" s="1">
        <v>645425</v>
      </c>
    </row>
    <row r="1679" spans="1:16" x14ac:dyDescent="0.25">
      <c r="G1679" s="3" t="s">
        <v>206</v>
      </c>
      <c r="N1679" s="1">
        <v>31714</v>
      </c>
      <c r="O1679" s="1">
        <v>31875</v>
      </c>
      <c r="P1679" s="1">
        <v>31875</v>
      </c>
    </row>
    <row r="1680" spans="1:16" x14ac:dyDescent="0.25">
      <c r="G1680" s="3" t="s">
        <v>211</v>
      </c>
      <c r="N1680" s="1">
        <v>4008</v>
      </c>
      <c r="O1680" s="1">
        <v>4000</v>
      </c>
      <c r="P1680" s="1">
        <v>4000</v>
      </c>
    </row>
    <row r="1681" spans="1:16" x14ac:dyDescent="0.25">
      <c r="G1681" s="3" t="s">
        <v>210</v>
      </c>
      <c r="N1681" s="1">
        <v>8219</v>
      </c>
      <c r="O1681" s="1">
        <v>8300</v>
      </c>
      <c r="P1681" s="1">
        <v>8300</v>
      </c>
    </row>
    <row r="1682" spans="1:16" x14ac:dyDescent="0.25">
      <c r="G1682" s="3" t="s">
        <v>212</v>
      </c>
      <c r="N1682" s="1">
        <v>411441</v>
      </c>
      <c r="O1682" s="1">
        <v>0</v>
      </c>
      <c r="P1682" s="1">
        <v>0</v>
      </c>
    </row>
    <row r="1683" spans="1:16" x14ac:dyDescent="0.25">
      <c r="E1683">
        <v>43</v>
      </c>
      <c r="F1683" t="s">
        <v>29</v>
      </c>
      <c r="G1683" s="3" t="s">
        <v>36</v>
      </c>
      <c r="N1683" s="1">
        <v>98849</v>
      </c>
      <c r="O1683" s="1">
        <v>98870</v>
      </c>
      <c r="P1683" s="1">
        <v>98870</v>
      </c>
    </row>
    <row r="1684" spans="1:16" x14ac:dyDescent="0.25">
      <c r="G1684" s="3" t="s">
        <v>206</v>
      </c>
      <c r="N1684" s="1">
        <v>52512</v>
      </c>
      <c r="O1684" s="1">
        <v>42533</v>
      </c>
      <c r="P1684" s="1">
        <v>42533</v>
      </c>
    </row>
    <row r="1685" spans="1:16" x14ac:dyDescent="0.25">
      <c r="G1685" s="3" t="s">
        <v>207</v>
      </c>
      <c r="N1685" s="1">
        <v>223</v>
      </c>
      <c r="O1685" s="1">
        <v>225</v>
      </c>
      <c r="P1685" s="1">
        <v>225</v>
      </c>
    </row>
    <row r="1686" spans="1:16" x14ac:dyDescent="0.25">
      <c r="G1686" s="3" t="s">
        <v>208</v>
      </c>
      <c r="N1686" s="1">
        <v>13767</v>
      </c>
      <c r="O1686" s="1">
        <v>13770</v>
      </c>
      <c r="P1686" s="1">
        <v>13770</v>
      </c>
    </row>
    <row r="1687" spans="1:16" x14ac:dyDescent="0.25">
      <c r="G1687" s="3" t="s">
        <v>212</v>
      </c>
      <c r="N1687" s="1">
        <v>189794</v>
      </c>
      <c r="O1687" s="1">
        <v>0</v>
      </c>
      <c r="P1687" s="1">
        <v>0</v>
      </c>
    </row>
    <row r="1688" spans="1:16" x14ac:dyDescent="0.25">
      <c r="E1688">
        <v>52</v>
      </c>
      <c r="F1688" t="s">
        <v>32</v>
      </c>
      <c r="G1688" s="3" t="s">
        <v>36</v>
      </c>
      <c r="N1688" s="1">
        <v>60025</v>
      </c>
      <c r="O1688" s="1">
        <v>42545</v>
      </c>
      <c r="P1688" s="1">
        <v>18809</v>
      </c>
    </row>
    <row r="1689" spans="1:16" x14ac:dyDescent="0.25">
      <c r="G1689" s="3" t="s">
        <v>206</v>
      </c>
      <c r="N1689" s="1">
        <v>34239</v>
      </c>
      <c r="O1689" s="1">
        <v>24558</v>
      </c>
      <c r="P1689" s="1">
        <v>29067</v>
      </c>
    </row>
    <row r="1690" spans="1:16" x14ac:dyDescent="0.25">
      <c r="G1690" s="3" t="s">
        <v>210</v>
      </c>
      <c r="N1690" s="1">
        <v>5468</v>
      </c>
      <c r="O1690" s="1">
        <v>4114</v>
      </c>
      <c r="P1690" s="1">
        <v>2283</v>
      </c>
    </row>
    <row r="1691" spans="1:16" x14ac:dyDescent="0.25">
      <c r="E1691">
        <v>71</v>
      </c>
      <c r="F1691" t="s">
        <v>56</v>
      </c>
      <c r="G1691" s="3" t="s">
        <v>210</v>
      </c>
      <c r="N1691" s="1">
        <v>7300</v>
      </c>
      <c r="O1691" s="1">
        <v>600</v>
      </c>
      <c r="P1691" s="1">
        <v>600</v>
      </c>
    </row>
    <row r="1692" spans="1:16" ht="75" x14ac:dyDescent="0.25">
      <c r="A1692" s="2" t="s">
        <v>169</v>
      </c>
      <c r="B1692" t="s">
        <v>221</v>
      </c>
      <c r="C1692" t="s">
        <v>7</v>
      </c>
      <c r="D1692" s="2" t="s">
        <v>8</v>
      </c>
      <c r="E1692">
        <v>11</v>
      </c>
      <c r="F1692" t="s">
        <v>2</v>
      </c>
      <c r="G1692" s="3" t="s">
        <v>36</v>
      </c>
      <c r="N1692" s="1">
        <v>7234555.957291414</v>
      </c>
      <c r="O1692" s="1">
        <v>7269154.8676456129</v>
      </c>
      <c r="P1692" s="1">
        <v>7303915.9779750798</v>
      </c>
    </row>
    <row r="1693" spans="1:16" x14ac:dyDescent="0.25">
      <c r="G1693" s="3" t="s">
        <v>206</v>
      </c>
      <c r="N1693" s="1">
        <v>116333.18283082542</v>
      </c>
      <c r="O1693" s="1">
        <v>116889.54059317373</v>
      </c>
      <c r="P1693" s="1">
        <v>117448.50656527112</v>
      </c>
    </row>
    <row r="1694" spans="1:16" x14ac:dyDescent="0.25">
      <c r="C1694" t="s">
        <v>22</v>
      </c>
      <c r="D1694" s="2" t="s">
        <v>23</v>
      </c>
      <c r="E1694">
        <v>11</v>
      </c>
      <c r="F1694" t="s">
        <v>2</v>
      </c>
      <c r="G1694" s="3" t="s">
        <v>36</v>
      </c>
      <c r="N1694" s="1">
        <v>21241.353960800003</v>
      </c>
      <c r="O1694" s="1">
        <v>21241.353960800003</v>
      </c>
      <c r="P1694" s="1">
        <v>21241.353960800003</v>
      </c>
    </row>
    <row r="1695" spans="1:16" x14ac:dyDescent="0.25">
      <c r="G1695" s="3" t="s">
        <v>206</v>
      </c>
      <c r="N1695" s="1">
        <v>6041.5545107999997</v>
      </c>
      <c r="O1695" s="1">
        <v>6041.5545107999997</v>
      </c>
      <c r="P1695" s="1">
        <v>6041.5545107999997</v>
      </c>
    </row>
    <row r="1696" spans="1:16" x14ac:dyDescent="0.25">
      <c r="G1696" s="3" t="s">
        <v>207</v>
      </c>
      <c r="N1696" s="1">
        <v>6731.4790975999995</v>
      </c>
      <c r="O1696" s="1">
        <v>6731.4790975999995</v>
      </c>
      <c r="P1696" s="1">
        <v>6731.4790975999995</v>
      </c>
    </row>
    <row r="1697" spans="3:16" ht="30" x14ac:dyDescent="0.25">
      <c r="C1697" t="s">
        <v>24</v>
      </c>
      <c r="D1697" s="2" t="s">
        <v>25</v>
      </c>
      <c r="E1697">
        <v>11</v>
      </c>
      <c r="F1697" t="s">
        <v>2</v>
      </c>
      <c r="G1697" s="3" t="s">
        <v>36</v>
      </c>
      <c r="N1697" s="1">
        <v>208190.16466029492</v>
      </c>
      <c r="O1697" s="1">
        <v>208190.16466029492</v>
      </c>
      <c r="P1697" s="1">
        <v>208190.16466029492</v>
      </c>
    </row>
    <row r="1698" spans="3:16" x14ac:dyDescent="0.25">
      <c r="G1698" s="3" t="s">
        <v>206</v>
      </c>
      <c r="N1698" s="1">
        <v>706684.47146247386</v>
      </c>
      <c r="O1698" s="1">
        <v>706684.47146247386</v>
      </c>
      <c r="P1698" s="1">
        <v>706684.47146247386</v>
      </c>
    </row>
    <row r="1699" spans="3:16" x14ac:dyDescent="0.25">
      <c r="G1699" s="3" t="s">
        <v>210</v>
      </c>
      <c r="N1699" s="1">
        <v>170693.08292821332</v>
      </c>
      <c r="O1699" s="1">
        <v>170693.08292821332</v>
      </c>
      <c r="P1699" s="1">
        <v>170693.08292821332</v>
      </c>
    </row>
    <row r="1700" spans="3:16" ht="30" x14ac:dyDescent="0.25">
      <c r="C1700" t="s">
        <v>46</v>
      </c>
      <c r="D1700" s="2" t="s">
        <v>47</v>
      </c>
      <c r="E1700">
        <v>51</v>
      </c>
      <c r="F1700" t="s">
        <v>31</v>
      </c>
      <c r="G1700" s="3" t="s">
        <v>36</v>
      </c>
      <c r="N1700" s="1">
        <v>18650</v>
      </c>
      <c r="O1700" s="1"/>
      <c r="P1700" s="1"/>
    </row>
    <row r="1701" spans="3:16" x14ac:dyDescent="0.25">
      <c r="G1701" s="3" t="s">
        <v>206</v>
      </c>
      <c r="N1701" s="1">
        <v>62197</v>
      </c>
      <c r="O1701" s="1">
        <v>41507</v>
      </c>
      <c r="P1701" s="1"/>
    </row>
    <row r="1702" spans="3:16" x14ac:dyDescent="0.25">
      <c r="G1702" s="3" t="s">
        <v>207</v>
      </c>
      <c r="N1702" s="1">
        <v>66</v>
      </c>
      <c r="O1702" s="1"/>
      <c r="P1702" s="1"/>
    </row>
    <row r="1703" spans="3:16" x14ac:dyDescent="0.25">
      <c r="G1703" s="3" t="s">
        <v>210</v>
      </c>
      <c r="N1703" s="1">
        <v>84279</v>
      </c>
      <c r="O1703" s="1">
        <v>49580</v>
      </c>
      <c r="P1703" s="1">
        <v>26518</v>
      </c>
    </row>
    <row r="1704" spans="3:16" x14ac:dyDescent="0.25">
      <c r="E1704">
        <v>52</v>
      </c>
      <c r="F1704" t="s">
        <v>32</v>
      </c>
      <c r="G1704" s="3" t="s">
        <v>36</v>
      </c>
      <c r="N1704" s="1">
        <v>112569</v>
      </c>
      <c r="O1704" s="1">
        <v>66470</v>
      </c>
      <c r="P1704" s="1"/>
    </row>
    <row r="1705" spans="3:16" x14ac:dyDescent="0.25">
      <c r="G1705" s="3" t="s">
        <v>206</v>
      </c>
      <c r="N1705" s="1">
        <v>298059</v>
      </c>
      <c r="O1705" s="1">
        <v>45123</v>
      </c>
      <c r="P1705" s="1">
        <v>5647</v>
      </c>
    </row>
    <row r="1706" spans="3:16" x14ac:dyDescent="0.25">
      <c r="G1706" s="3" t="s">
        <v>210</v>
      </c>
      <c r="N1706" s="1">
        <v>106974</v>
      </c>
      <c r="O1706" s="1">
        <v>64372</v>
      </c>
      <c r="P1706" s="1"/>
    </row>
    <row r="1707" spans="3:16" x14ac:dyDescent="0.25">
      <c r="E1707">
        <v>61</v>
      </c>
      <c r="F1707" t="s">
        <v>33</v>
      </c>
      <c r="G1707" s="3" t="s">
        <v>36</v>
      </c>
      <c r="N1707" s="1">
        <v>356514</v>
      </c>
      <c r="O1707" s="1">
        <v>0</v>
      </c>
      <c r="P1707" s="1">
        <v>0</v>
      </c>
    </row>
    <row r="1708" spans="3:16" x14ac:dyDescent="0.25">
      <c r="G1708" s="3" t="s">
        <v>206</v>
      </c>
      <c r="N1708" s="1">
        <v>349883</v>
      </c>
      <c r="O1708" s="1"/>
      <c r="P1708" s="1"/>
    </row>
    <row r="1709" spans="3:16" x14ac:dyDescent="0.25">
      <c r="G1709" s="3" t="s">
        <v>207</v>
      </c>
      <c r="N1709" s="1">
        <v>132</v>
      </c>
      <c r="O1709" s="1"/>
      <c r="P1709" s="1"/>
    </row>
    <row r="1710" spans="3:16" x14ac:dyDescent="0.25">
      <c r="G1710" s="3" t="s">
        <v>210</v>
      </c>
      <c r="N1710" s="1">
        <v>183671</v>
      </c>
      <c r="O1710" s="1"/>
      <c r="P1710" s="1"/>
    </row>
    <row r="1711" spans="3:16" ht="30" x14ac:dyDescent="0.25">
      <c r="C1711" t="s">
        <v>61</v>
      </c>
      <c r="D1711" s="2" t="s">
        <v>62</v>
      </c>
      <c r="E1711">
        <v>31</v>
      </c>
      <c r="F1711" t="s">
        <v>37</v>
      </c>
      <c r="G1711" s="3" t="s">
        <v>36</v>
      </c>
      <c r="N1711" s="1">
        <v>54034</v>
      </c>
      <c r="O1711" s="1">
        <v>54034</v>
      </c>
      <c r="P1711" s="1">
        <v>54034</v>
      </c>
    </row>
    <row r="1712" spans="3:16" x14ac:dyDescent="0.25">
      <c r="G1712" s="3" t="s">
        <v>206</v>
      </c>
      <c r="N1712" s="1">
        <v>390294</v>
      </c>
      <c r="O1712" s="1">
        <v>546907</v>
      </c>
      <c r="P1712" s="1">
        <v>546907</v>
      </c>
    </row>
    <row r="1713" spans="1:16" x14ac:dyDescent="0.25">
      <c r="G1713" s="3" t="s">
        <v>211</v>
      </c>
      <c r="N1713" s="1">
        <v>3982</v>
      </c>
      <c r="O1713" s="1">
        <v>3982</v>
      </c>
      <c r="P1713" s="1">
        <v>3982</v>
      </c>
    </row>
    <row r="1714" spans="1:16" x14ac:dyDescent="0.25">
      <c r="G1714" s="3" t="s">
        <v>210</v>
      </c>
      <c r="N1714" s="1">
        <v>170273</v>
      </c>
      <c r="O1714" s="1">
        <v>170273</v>
      </c>
      <c r="P1714" s="1">
        <v>170273</v>
      </c>
    </row>
    <row r="1715" spans="1:16" x14ac:dyDescent="0.25">
      <c r="E1715">
        <v>43</v>
      </c>
      <c r="F1715" t="s">
        <v>29</v>
      </c>
      <c r="G1715" s="3" t="s">
        <v>36</v>
      </c>
      <c r="N1715" s="1">
        <v>414640</v>
      </c>
      <c r="O1715" s="1">
        <v>414640</v>
      </c>
      <c r="P1715" s="1">
        <v>414640</v>
      </c>
    </row>
    <row r="1716" spans="1:16" x14ac:dyDescent="0.25">
      <c r="G1716" s="3" t="s">
        <v>206</v>
      </c>
      <c r="N1716" s="1">
        <v>470240</v>
      </c>
      <c r="O1716" s="1">
        <v>313627</v>
      </c>
      <c r="P1716" s="1">
        <v>313627</v>
      </c>
    </row>
    <row r="1717" spans="1:16" x14ac:dyDescent="0.25">
      <c r="G1717" s="3" t="s">
        <v>207</v>
      </c>
      <c r="N1717" s="1">
        <v>5309</v>
      </c>
      <c r="O1717" s="1">
        <v>5309</v>
      </c>
      <c r="P1717" s="1">
        <v>5309</v>
      </c>
    </row>
    <row r="1718" spans="1:16" x14ac:dyDescent="0.25">
      <c r="G1718" s="3" t="s">
        <v>208</v>
      </c>
      <c r="N1718" s="1">
        <v>2654</v>
      </c>
      <c r="O1718" s="1">
        <v>2654</v>
      </c>
      <c r="P1718" s="1">
        <v>2654</v>
      </c>
    </row>
    <row r="1719" spans="1:16" x14ac:dyDescent="0.25">
      <c r="G1719" s="3" t="s">
        <v>210</v>
      </c>
      <c r="N1719" s="1">
        <v>26545</v>
      </c>
      <c r="O1719" s="1">
        <v>26545</v>
      </c>
      <c r="P1719" s="1">
        <v>26545</v>
      </c>
    </row>
    <row r="1720" spans="1:16" x14ac:dyDescent="0.25">
      <c r="E1720">
        <v>52</v>
      </c>
      <c r="F1720" t="s">
        <v>32</v>
      </c>
      <c r="G1720" s="3" t="s">
        <v>36</v>
      </c>
      <c r="N1720" s="1">
        <v>114178</v>
      </c>
      <c r="O1720" s="1">
        <v>46466</v>
      </c>
      <c r="P1720" s="1">
        <v>41604</v>
      </c>
    </row>
    <row r="1721" spans="1:16" x14ac:dyDescent="0.25">
      <c r="G1721" s="3" t="s">
        <v>206</v>
      </c>
      <c r="N1721" s="1">
        <v>42459</v>
      </c>
      <c r="O1721" s="1">
        <v>20667</v>
      </c>
      <c r="P1721" s="1">
        <v>19660</v>
      </c>
    </row>
    <row r="1722" spans="1:16" x14ac:dyDescent="0.25">
      <c r="G1722" s="3" t="s">
        <v>210</v>
      </c>
      <c r="N1722" s="1">
        <v>18619</v>
      </c>
      <c r="O1722" s="1">
        <v>1990</v>
      </c>
      <c r="P1722" s="1"/>
    </row>
    <row r="1723" spans="1:16" x14ac:dyDescent="0.25">
      <c r="E1723">
        <v>71</v>
      </c>
      <c r="F1723" t="s">
        <v>56</v>
      </c>
      <c r="G1723" s="3" t="s">
        <v>210</v>
      </c>
      <c r="N1723" s="1">
        <v>0</v>
      </c>
      <c r="O1723" s="1"/>
      <c r="P1723" s="1">
        <v>30524</v>
      </c>
    </row>
    <row r="1724" spans="1:16" ht="30" x14ac:dyDescent="0.25">
      <c r="C1724" t="s">
        <v>88</v>
      </c>
      <c r="D1724" s="2" t="s">
        <v>89</v>
      </c>
      <c r="E1724">
        <v>563</v>
      </c>
      <c r="F1724" t="s">
        <v>107</v>
      </c>
      <c r="G1724" s="3" t="s">
        <v>36</v>
      </c>
      <c r="N1724" s="1">
        <v>76942</v>
      </c>
      <c r="O1724" s="1"/>
      <c r="P1724" s="1"/>
    </row>
    <row r="1725" spans="1:16" x14ac:dyDescent="0.25">
      <c r="G1725" s="3" t="s">
        <v>206</v>
      </c>
      <c r="N1725" s="1">
        <v>79115</v>
      </c>
      <c r="O1725" s="1"/>
      <c r="P1725" s="1"/>
    </row>
    <row r="1726" spans="1:16" x14ac:dyDescent="0.25">
      <c r="G1726" s="3" t="s">
        <v>210</v>
      </c>
      <c r="N1726" s="1">
        <v>23627</v>
      </c>
      <c r="O1726" s="1"/>
      <c r="P1726" s="1"/>
    </row>
    <row r="1727" spans="1:16" ht="45" x14ac:dyDescent="0.25">
      <c r="A1727" s="2" t="s">
        <v>170</v>
      </c>
      <c r="B1727" t="s">
        <v>221</v>
      </c>
      <c r="C1727" t="s">
        <v>7</v>
      </c>
      <c r="D1727" s="2" t="s">
        <v>8</v>
      </c>
      <c r="E1727">
        <v>11</v>
      </c>
      <c r="F1727" t="s">
        <v>2</v>
      </c>
      <c r="G1727" s="3" t="s">
        <v>36</v>
      </c>
      <c r="N1727" s="1">
        <v>1610329.9515275578</v>
      </c>
      <c r="O1727" s="1">
        <v>1618031.2758330847</v>
      </c>
      <c r="P1727" s="1">
        <v>1625768.7040100659</v>
      </c>
    </row>
    <row r="1728" spans="1:16" x14ac:dyDescent="0.25">
      <c r="G1728" s="3" t="s">
        <v>206</v>
      </c>
      <c r="N1728" s="1">
        <v>35923.369637338968</v>
      </c>
      <c r="O1728" s="1">
        <v>36095.171397259059</v>
      </c>
      <c r="P1728" s="1">
        <v>36267.778565237517</v>
      </c>
    </row>
    <row r="1729" spans="1:16" ht="30" x14ac:dyDescent="0.25">
      <c r="C1729" t="s">
        <v>9</v>
      </c>
      <c r="D1729" s="2" t="s">
        <v>10</v>
      </c>
      <c r="E1729">
        <v>11</v>
      </c>
      <c r="F1729" t="s">
        <v>2</v>
      </c>
      <c r="G1729" s="3" t="s">
        <v>206</v>
      </c>
      <c r="N1729" s="1">
        <v>931.76082882805269</v>
      </c>
      <c r="O1729" s="1">
        <v>931.76082882805269</v>
      </c>
      <c r="P1729" s="1">
        <v>931.76082882805269</v>
      </c>
    </row>
    <row r="1730" spans="1:16" ht="30" x14ac:dyDescent="0.25">
      <c r="C1730" t="s">
        <v>24</v>
      </c>
      <c r="D1730" s="2" t="s">
        <v>25</v>
      </c>
      <c r="E1730">
        <v>11</v>
      </c>
      <c r="F1730" t="s">
        <v>2</v>
      </c>
      <c r="G1730" s="3" t="s">
        <v>206</v>
      </c>
      <c r="N1730" s="1">
        <v>69863.175045992597</v>
      </c>
      <c r="O1730" s="1">
        <v>69863.175045992597</v>
      </c>
      <c r="P1730" s="1">
        <v>69863.175045992597</v>
      </c>
    </row>
    <row r="1731" spans="1:16" x14ac:dyDescent="0.25">
      <c r="G1731" s="3" t="s">
        <v>207</v>
      </c>
      <c r="N1731" s="1">
        <v>412.79070138137735</v>
      </c>
      <c r="O1731" s="1">
        <v>412.79070138137735</v>
      </c>
      <c r="P1731" s="1">
        <v>412.79070138137735</v>
      </c>
    </row>
    <row r="1732" spans="1:16" x14ac:dyDescent="0.25">
      <c r="G1732" s="3" t="s">
        <v>210</v>
      </c>
      <c r="N1732" s="1">
        <v>7017.4419234834149</v>
      </c>
      <c r="O1732" s="1">
        <v>7017.4419234834149</v>
      </c>
      <c r="P1732" s="1">
        <v>7017.4419234834149</v>
      </c>
    </row>
    <row r="1733" spans="1:16" ht="30" x14ac:dyDescent="0.25">
      <c r="C1733" t="s">
        <v>61</v>
      </c>
      <c r="D1733" s="2" t="s">
        <v>62</v>
      </c>
      <c r="E1733">
        <v>31</v>
      </c>
      <c r="F1733" t="s">
        <v>37</v>
      </c>
      <c r="G1733" s="3" t="s">
        <v>36</v>
      </c>
      <c r="N1733" s="1">
        <v>1740</v>
      </c>
      <c r="O1733" s="1">
        <v>2330</v>
      </c>
      <c r="P1733" s="1">
        <v>2563</v>
      </c>
    </row>
    <row r="1734" spans="1:16" x14ac:dyDescent="0.25">
      <c r="G1734" s="3" t="s">
        <v>206</v>
      </c>
      <c r="N1734" s="1">
        <v>5060</v>
      </c>
      <c r="O1734" s="1">
        <v>6070</v>
      </c>
      <c r="P1734" s="1">
        <v>7737</v>
      </c>
    </row>
    <row r="1735" spans="1:16" x14ac:dyDescent="0.25">
      <c r="E1735">
        <v>43</v>
      </c>
      <c r="F1735" t="s">
        <v>29</v>
      </c>
      <c r="G1735" s="3" t="s">
        <v>36</v>
      </c>
      <c r="N1735" s="1">
        <v>3472</v>
      </c>
      <c r="O1735" s="1">
        <v>3472</v>
      </c>
      <c r="P1735" s="1">
        <v>3472</v>
      </c>
    </row>
    <row r="1736" spans="1:16" x14ac:dyDescent="0.25">
      <c r="G1736" s="3" t="s">
        <v>206</v>
      </c>
      <c r="N1736" s="1">
        <v>24028</v>
      </c>
      <c r="O1736" s="1">
        <v>23528</v>
      </c>
      <c r="P1736" s="1">
        <v>24528</v>
      </c>
    </row>
    <row r="1737" spans="1:16" x14ac:dyDescent="0.25">
      <c r="E1737">
        <v>61</v>
      </c>
      <c r="F1737" t="s">
        <v>33</v>
      </c>
      <c r="G1737" s="3" t="s">
        <v>206</v>
      </c>
      <c r="N1737" s="1">
        <v>6500</v>
      </c>
      <c r="O1737" s="1">
        <v>6500</v>
      </c>
      <c r="P1737" s="1">
        <v>6500</v>
      </c>
    </row>
    <row r="1738" spans="1:16" ht="75" x14ac:dyDescent="0.25">
      <c r="A1738" s="2" t="s">
        <v>171</v>
      </c>
      <c r="B1738" t="s">
        <v>221</v>
      </c>
      <c r="C1738" t="s">
        <v>7</v>
      </c>
      <c r="D1738" s="2" t="s">
        <v>8</v>
      </c>
      <c r="E1738">
        <v>11</v>
      </c>
      <c r="F1738" t="s">
        <v>2</v>
      </c>
      <c r="G1738" s="3" t="s">
        <v>36</v>
      </c>
      <c r="N1738" s="1">
        <v>4126970.878868416</v>
      </c>
      <c r="O1738" s="1">
        <v>4146707.9154350404</v>
      </c>
      <c r="P1738" s="1">
        <v>4166537.4793908284</v>
      </c>
    </row>
    <row r="1739" spans="1:16" x14ac:dyDescent="0.25">
      <c r="G1739" s="3" t="s">
        <v>206</v>
      </c>
      <c r="N1739" s="1">
        <v>63169.192068917306</v>
      </c>
      <c r="O1739" s="1">
        <v>63471.29564326824</v>
      </c>
      <c r="P1739" s="1">
        <v>63774.815481651385</v>
      </c>
    </row>
    <row r="1740" spans="1:16" x14ac:dyDescent="0.25">
      <c r="C1740" t="s">
        <v>22</v>
      </c>
      <c r="D1740" s="2" t="s">
        <v>23</v>
      </c>
      <c r="E1740">
        <v>11</v>
      </c>
      <c r="F1740" t="s">
        <v>2</v>
      </c>
      <c r="G1740" s="3" t="s">
        <v>36</v>
      </c>
      <c r="N1740" s="1">
        <v>7948.7635711999992</v>
      </c>
      <c r="O1740" s="1">
        <v>7948.7635711999992</v>
      </c>
      <c r="P1740" s="1">
        <v>7948.7635711999992</v>
      </c>
    </row>
    <row r="1741" spans="1:16" x14ac:dyDescent="0.25">
      <c r="G1741" s="3" t="s">
        <v>206</v>
      </c>
      <c r="N1741" s="1">
        <v>3128.3950868000002</v>
      </c>
      <c r="O1741" s="1">
        <v>3128.3950868000002</v>
      </c>
      <c r="P1741" s="1">
        <v>3128.3950868000002</v>
      </c>
    </row>
    <row r="1742" spans="1:16" x14ac:dyDescent="0.25">
      <c r="G1742" s="3" t="s">
        <v>207</v>
      </c>
      <c r="N1742" s="1">
        <v>2209.5794023999997</v>
      </c>
      <c r="O1742" s="1">
        <v>2209.5794023999997</v>
      </c>
      <c r="P1742" s="1">
        <v>2209.5794023999997</v>
      </c>
    </row>
    <row r="1743" spans="1:16" ht="30" x14ac:dyDescent="0.25">
      <c r="C1743" t="s">
        <v>24</v>
      </c>
      <c r="D1743" s="2" t="s">
        <v>25</v>
      </c>
      <c r="E1743">
        <v>11</v>
      </c>
      <c r="F1743" t="s">
        <v>2</v>
      </c>
      <c r="G1743" s="3" t="s">
        <v>206</v>
      </c>
      <c r="N1743" s="1">
        <v>451402.31800718891</v>
      </c>
      <c r="O1743" s="1">
        <v>451402.31800718891</v>
      </c>
      <c r="P1743" s="1">
        <v>451402.31800718891</v>
      </c>
    </row>
    <row r="1744" spans="1:16" x14ac:dyDescent="0.25">
      <c r="G1744" s="3" t="s">
        <v>207</v>
      </c>
      <c r="N1744" s="1">
        <v>4438.3256212525685</v>
      </c>
      <c r="O1744" s="1">
        <v>4438.3256212525685</v>
      </c>
      <c r="P1744" s="1">
        <v>4438.3256212525685</v>
      </c>
    </row>
    <row r="1745" spans="3:16" x14ac:dyDescent="0.25">
      <c r="G1745" s="3" t="s">
        <v>208</v>
      </c>
      <c r="N1745" s="1">
        <v>1753.5348994680908</v>
      </c>
      <c r="O1745" s="1">
        <v>1753.5348994680908</v>
      </c>
      <c r="P1745" s="1">
        <v>1753.5348994680908</v>
      </c>
    </row>
    <row r="1746" spans="3:16" x14ac:dyDescent="0.25">
      <c r="G1746" s="3" t="s">
        <v>210</v>
      </c>
      <c r="N1746" s="1">
        <v>36486.570095099938</v>
      </c>
      <c r="O1746" s="1">
        <v>36486.570095099938</v>
      </c>
      <c r="P1746" s="1">
        <v>36486.570095099938</v>
      </c>
    </row>
    <row r="1747" spans="3:16" ht="30" x14ac:dyDescent="0.25">
      <c r="C1747" t="s">
        <v>46</v>
      </c>
      <c r="D1747" s="2" t="s">
        <v>47</v>
      </c>
      <c r="E1747">
        <v>51</v>
      </c>
      <c r="F1747" t="s">
        <v>31</v>
      </c>
      <c r="G1747" s="3" t="s">
        <v>36</v>
      </c>
      <c r="N1747" s="1">
        <v>22789</v>
      </c>
      <c r="O1747" s="1"/>
      <c r="P1747" s="1"/>
    </row>
    <row r="1748" spans="3:16" x14ac:dyDescent="0.25">
      <c r="G1748" s="3" t="s">
        <v>206</v>
      </c>
      <c r="N1748" s="1">
        <v>4482</v>
      </c>
      <c r="O1748" s="1"/>
      <c r="P1748" s="1"/>
    </row>
    <row r="1749" spans="3:16" x14ac:dyDescent="0.25">
      <c r="E1749">
        <v>52</v>
      </c>
      <c r="F1749" t="s">
        <v>32</v>
      </c>
      <c r="G1749" s="3" t="s">
        <v>36</v>
      </c>
      <c r="N1749" s="1">
        <v>18490</v>
      </c>
      <c r="O1749" s="1"/>
      <c r="P1749" s="1"/>
    </row>
    <row r="1750" spans="3:16" x14ac:dyDescent="0.25">
      <c r="G1750" s="3" t="s">
        <v>206</v>
      </c>
      <c r="N1750" s="1">
        <v>42796</v>
      </c>
      <c r="O1750" s="1"/>
      <c r="P1750" s="1"/>
    </row>
    <row r="1751" spans="3:16" x14ac:dyDescent="0.25">
      <c r="G1751" s="3" t="s">
        <v>213</v>
      </c>
      <c r="N1751" s="1">
        <v>29035</v>
      </c>
      <c r="O1751" s="1"/>
      <c r="P1751" s="1"/>
    </row>
    <row r="1752" spans="3:16" x14ac:dyDescent="0.25">
      <c r="G1752" s="3" t="s">
        <v>210</v>
      </c>
      <c r="N1752" s="1">
        <v>97225</v>
      </c>
      <c r="O1752" s="1"/>
      <c r="P1752" s="1"/>
    </row>
    <row r="1753" spans="3:16" x14ac:dyDescent="0.25">
      <c r="E1753">
        <v>61</v>
      </c>
      <c r="F1753" t="s">
        <v>33</v>
      </c>
      <c r="G1753" s="3" t="s">
        <v>36</v>
      </c>
      <c r="N1753" s="1">
        <v>90567</v>
      </c>
      <c r="O1753" s="1"/>
      <c r="P1753" s="1"/>
    </row>
    <row r="1754" spans="3:16" x14ac:dyDescent="0.25">
      <c r="G1754" s="3" t="s">
        <v>206</v>
      </c>
      <c r="N1754" s="1">
        <v>82331</v>
      </c>
      <c r="O1754" s="1"/>
      <c r="P1754" s="1"/>
    </row>
    <row r="1755" spans="3:16" x14ac:dyDescent="0.25">
      <c r="G1755" s="3" t="s">
        <v>210</v>
      </c>
      <c r="N1755" s="1">
        <v>5311</v>
      </c>
      <c r="O1755" s="1"/>
      <c r="P1755" s="1"/>
    </row>
    <row r="1756" spans="3:16" ht="30" x14ac:dyDescent="0.25">
      <c r="C1756" t="s">
        <v>61</v>
      </c>
      <c r="D1756" s="2" t="s">
        <v>62</v>
      </c>
      <c r="E1756">
        <v>31</v>
      </c>
      <c r="F1756" t="s">
        <v>37</v>
      </c>
      <c r="G1756" s="3" t="s">
        <v>36</v>
      </c>
      <c r="N1756" s="1">
        <v>90790</v>
      </c>
      <c r="O1756" s="1">
        <v>75328</v>
      </c>
      <c r="P1756" s="1">
        <v>75328</v>
      </c>
    </row>
    <row r="1757" spans="3:16" x14ac:dyDescent="0.25">
      <c r="G1757" s="3" t="s">
        <v>206</v>
      </c>
      <c r="N1757" s="1">
        <v>752047</v>
      </c>
      <c r="O1757" s="1">
        <v>597917</v>
      </c>
      <c r="P1757" s="1">
        <v>615695</v>
      </c>
    </row>
    <row r="1758" spans="3:16" x14ac:dyDescent="0.25">
      <c r="G1758" s="3" t="s">
        <v>207</v>
      </c>
      <c r="N1758" s="1">
        <v>558</v>
      </c>
      <c r="O1758" s="1">
        <v>558</v>
      </c>
      <c r="P1758" s="1">
        <v>558</v>
      </c>
    </row>
    <row r="1759" spans="3:16" x14ac:dyDescent="0.25">
      <c r="G1759" s="3" t="s">
        <v>211</v>
      </c>
      <c r="N1759" s="1">
        <v>2654</v>
      </c>
      <c r="O1759" s="1">
        <v>1991</v>
      </c>
      <c r="P1759" s="1">
        <v>1991</v>
      </c>
    </row>
    <row r="1760" spans="3:16" x14ac:dyDescent="0.25">
      <c r="G1760" s="3" t="s">
        <v>210</v>
      </c>
      <c r="N1760" s="1">
        <v>12735</v>
      </c>
      <c r="O1760" s="1">
        <v>8760</v>
      </c>
      <c r="P1760" s="1">
        <v>8760</v>
      </c>
    </row>
    <row r="1761" spans="3:16" x14ac:dyDescent="0.25">
      <c r="E1761">
        <v>43</v>
      </c>
      <c r="F1761" t="s">
        <v>29</v>
      </c>
      <c r="G1761" s="3" t="s">
        <v>36</v>
      </c>
      <c r="N1761" s="1">
        <v>7731</v>
      </c>
      <c r="O1761" s="1">
        <v>7731</v>
      </c>
      <c r="P1761" s="1">
        <v>7731</v>
      </c>
    </row>
    <row r="1762" spans="3:16" x14ac:dyDescent="0.25">
      <c r="G1762" s="3" t="s">
        <v>206</v>
      </c>
      <c r="N1762" s="1">
        <v>291991</v>
      </c>
      <c r="O1762" s="1">
        <v>291991</v>
      </c>
      <c r="P1762" s="1">
        <v>289913</v>
      </c>
    </row>
    <row r="1763" spans="3:16" x14ac:dyDescent="0.25">
      <c r="G1763" s="3" t="s">
        <v>207</v>
      </c>
      <c r="N1763" s="1">
        <v>53</v>
      </c>
      <c r="O1763" s="1">
        <v>53</v>
      </c>
      <c r="P1763" s="1">
        <v>13</v>
      </c>
    </row>
    <row r="1764" spans="3:16" x14ac:dyDescent="0.25">
      <c r="G1764" s="3" t="s">
        <v>210</v>
      </c>
      <c r="N1764" s="1">
        <v>11281</v>
      </c>
      <c r="O1764" s="1">
        <v>11281</v>
      </c>
      <c r="P1764" s="1">
        <v>11281</v>
      </c>
    </row>
    <row r="1765" spans="3:16" x14ac:dyDescent="0.25">
      <c r="E1765">
        <v>52</v>
      </c>
      <c r="F1765" t="s">
        <v>32</v>
      </c>
      <c r="G1765" s="3" t="s">
        <v>36</v>
      </c>
      <c r="N1765" s="1">
        <v>105525</v>
      </c>
      <c r="O1765" s="1">
        <v>59858</v>
      </c>
      <c r="P1765" s="1">
        <v>18853</v>
      </c>
    </row>
    <row r="1766" spans="3:16" x14ac:dyDescent="0.25">
      <c r="G1766" s="3" t="s">
        <v>206</v>
      </c>
      <c r="N1766" s="1">
        <v>64799</v>
      </c>
      <c r="O1766" s="1">
        <v>24462</v>
      </c>
      <c r="P1766" s="1">
        <v>23395</v>
      </c>
    </row>
    <row r="1767" spans="3:16" x14ac:dyDescent="0.25">
      <c r="G1767" s="3" t="s">
        <v>208</v>
      </c>
      <c r="N1767" s="1">
        <v>4778</v>
      </c>
      <c r="O1767" s="1">
        <v>4777</v>
      </c>
      <c r="P1767" s="1"/>
    </row>
    <row r="1768" spans="3:16" x14ac:dyDescent="0.25">
      <c r="G1768" s="3" t="s">
        <v>210</v>
      </c>
      <c r="N1768" s="1">
        <v>2322</v>
      </c>
      <c r="O1768" s="1">
        <v>1460</v>
      </c>
      <c r="P1768" s="1">
        <v>664</v>
      </c>
    </row>
    <row r="1769" spans="3:16" x14ac:dyDescent="0.25">
      <c r="E1769">
        <v>61</v>
      </c>
      <c r="F1769" t="s">
        <v>33</v>
      </c>
      <c r="G1769" s="3" t="s">
        <v>206</v>
      </c>
      <c r="N1769" s="1">
        <v>5309</v>
      </c>
      <c r="O1769" s="1">
        <v>5309</v>
      </c>
      <c r="P1769" s="1">
        <v>5309</v>
      </c>
    </row>
    <row r="1770" spans="3:16" x14ac:dyDescent="0.25">
      <c r="E1770">
        <v>71</v>
      </c>
      <c r="F1770" t="s">
        <v>56</v>
      </c>
      <c r="G1770" s="3" t="s">
        <v>206</v>
      </c>
      <c r="N1770" s="1">
        <v>265</v>
      </c>
      <c r="O1770" s="1">
        <v>265</v>
      </c>
      <c r="P1770" s="1">
        <v>265</v>
      </c>
    </row>
    <row r="1771" spans="3:16" ht="30" x14ac:dyDescent="0.25">
      <c r="C1771" t="s">
        <v>88</v>
      </c>
      <c r="D1771" s="2" t="s">
        <v>89</v>
      </c>
      <c r="E1771">
        <v>563</v>
      </c>
      <c r="F1771" t="s">
        <v>107</v>
      </c>
      <c r="G1771" s="3" t="s">
        <v>36</v>
      </c>
      <c r="N1771" s="1">
        <v>61849</v>
      </c>
      <c r="O1771" s="1"/>
      <c r="P1771" s="1"/>
    </row>
    <row r="1772" spans="3:16" x14ac:dyDescent="0.25">
      <c r="G1772" s="3" t="s">
        <v>206</v>
      </c>
      <c r="N1772" s="1">
        <v>126856</v>
      </c>
      <c r="O1772" s="1"/>
      <c r="P1772" s="1"/>
    </row>
    <row r="1773" spans="3:16" x14ac:dyDescent="0.25">
      <c r="G1773" s="3" t="s">
        <v>213</v>
      </c>
      <c r="N1773" s="1">
        <v>99807</v>
      </c>
      <c r="O1773" s="1"/>
      <c r="P1773" s="1"/>
    </row>
    <row r="1774" spans="3:16" ht="30" x14ac:dyDescent="0.25">
      <c r="C1774" t="s">
        <v>90</v>
      </c>
      <c r="D1774" s="2" t="s">
        <v>91</v>
      </c>
      <c r="E1774">
        <v>12</v>
      </c>
      <c r="F1774" t="s">
        <v>13</v>
      </c>
      <c r="G1774" s="3" t="s">
        <v>36</v>
      </c>
      <c r="N1774" s="1">
        <v>711.68453334743185</v>
      </c>
      <c r="O1774" s="1"/>
      <c r="P1774" s="1"/>
    </row>
    <row r="1775" spans="3:16" x14ac:dyDescent="0.25">
      <c r="G1775" s="3" t="s">
        <v>206</v>
      </c>
      <c r="N1775" s="1">
        <v>6570.3179137326388</v>
      </c>
      <c r="O1775" s="1"/>
      <c r="P1775" s="1"/>
    </row>
    <row r="1776" spans="3:16" x14ac:dyDescent="0.25">
      <c r="G1776" s="3" t="s">
        <v>213</v>
      </c>
      <c r="N1776" s="1">
        <v>548.59446747141567</v>
      </c>
      <c r="O1776" s="1"/>
      <c r="P1776" s="1"/>
    </row>
    <row r="1777" spans="1:16" x14ac:dyDescent="0.25">
      <c r="G1777" s="3" t="s">
        <v>210</v>
      </c>
      <c r="N1777" s="1">
        <v>13717.342144061073</v>
      </c>
      <c r="O1777" s="1"/>
      <c r="P1777" s="1"/>
    </row>
    <row r="1778" spans="1:16" x14ac:dyDescent="0.25">
      <c r="E1778">
        <v>561</v>
      </c>
      <c r="F1778" t="s">
        <v>92</v>
      </c>
      <c r="G1778" s="3" t="s">
        <v>36</v>
      </c>
      <c r="N1778" s="1">
        <v>4032.8790223021142</v>
      </c>
      <c r="O1778" s="1">
        <v>0</v>
      </c>
      <c r="P1778" s="1">
        <v>0</v>
      </c>
    </row>
    <row r="1779" spans="1:16" x14ac:dyDescent="0.25">
      <c r="G1779" s="3" t="s">
        <v>206</v>
      </c>
      <c r="N1779" s="1">
        <v>37231.8015111516</v>
      </c>
      <c r="O1779" s="1"/>
      <c r="P1779" s="1"/>
    </row>
    <row r="1780" spans="1:16" x14ac:dyDescent="0.25">
      <c r="G1780" s="3" t="s">
        <v>213</v>
      </c>
      <c r="N1780" s="1">
        <v>3108.7019823380224</v>
      </c>
      <c r="O1780" s="1"/>
      <c r="P1780" s="1"/>
    </row>
    <row r="1781" spans="1:16" x14ac:dyDescent="0.25">
      <c r="G1781" s="3" t="s">
        <v>210</v>
      </c>
      <c r="N1781" s="1">
        <v>77731.605483012754</v>
      </c>
      <c r="O1781" s="1"/>
      <c r="P1781" s="1"/>
    </row>
    <row r="1782" spans="1:16" ht="45" x14ac:dyDescent="0.25">
      <c r="A1782" s="2" t="s">
        <v>172</v>
      </c>
      <c r="B1782" t="s">
        <v>221</v>
      </c>
      <c r="C1782" t="s">
        <v>7</v>
      </c>
      <c r="D1782" s="2" t="s">
        <v>8</v>
      </c>
      <c r="E1782">
        <v>11</v>
      </c>
      <c r="F1782" t="s">
        <v>2</v>
      </c>
      <c r="G1782" s="3" t="s">
        <v>36</v>
      </c>
      <c r="N1782" s="1">
        <v>3252862.3007980222</v>
      </c>
      <c r="O1782" s="1">
        <v>3268418.9558027335</v>
      </c>
      <c r="P1782" s="1">
        <v>3284048.5405335887</v>
      </c>
    </row>
    <row r="1783" spans="1:16" x14ac:dyDescent="0.25">
      <c r="G1783" s="3" t="s">
        <v>206</v>
      </c>
      <c r="N1783" s="1">
        <v>51849.318167427307</v>
      </c>
      <c r="O1783" s="1">
        <v>52097.284997982148</v>
      </c>
      <c r="P1783" s="1">
        <v>52346.414299070631</v>
      </c>
    </row>
    <row r="1784" spans="1:16" x14ac:dyDescent="0.25">
      <c r="C1784" t="s">
        <v>22</v>
      </c>
      <c r="D1784" s="2" t="s">
        <v>23</v>
      </c>
      <c r="E1784">
        <v>11</v>
      </c>
      <c r="F1784" t="s">
        <v>2</v>
      </c>
      <c r="G1784" s="3" t="s">
        <v>36</v>
      </c>
      <c r="N1784" s="1">
        <v>4052.4128415999999</v>
      </c>
      <c r="O1784" s="1">
        <v>4052.4128415999999</v>
      </c>
      <c r="P1784" s="1">
        <v>4052.4128415999999</v>
      </c>
    </row>
    <row r="1785" spans="1:16" x14ac:dyDescent="0.25">
      <c r="G1785" s="3" t="s">
        <v>206</v>
      </c>
      <c r="N1785" s="1">
        <v>1809.6702404</v>
      </c>
      <c r="O1785" s="1">
        <v>1809.6702404</v>
      </c>
      <c r="P1785" s="1">
        <v>1809.6702404</v>
      </c>
    </row>
    <row r="1786" spans="1:16" x14ac:dyDescent="0.25">
      <c r="G1786" s="3" t="s">
        <v>207</v>
      </c>
      <c r="N1786" s="1">
        <v>1264.1031072000001</v>
      </c>
      <c r="O1786" s="1">
        <v>1264.1031072000001</v>
      </c>
      <c r="P1786" s="1">
        <v>1264.1031072000001</v>
      </c>
    </row>
    <row r="1787" spans="1:16" ht="30" x14ac:dyDescent="0.25">
      <c r="C1787" t="s">
        <v>24</v>
      </c>
      <c r="D1787" s="2" t="s">
        <v>25</v>
      </c>
      <c r="E1787">
        <v>11</v>
      </c>
      <c r="F1787" t="s">
        <v>2</v>
      </c>
      <c r="G1787" s="3" t="s">
        <v>206</v>
      </c>
      <c r="N1787" s="1">
        <v>237868.16492681042</v>
      </c>
      <c r="O1787" s="1">
        <v>237868.16492681042</v>
      </c>
      <c r="P1787" s="1">
        <v>237868.16492681042</v>
      </c>
    </row>
    <row r="1788" spans="1:16" x14ac:dyDescent="0.25">
      <c r="G1788" s="3" t="s">
        <v>207</v>
      </c>
      <c r="N1788" s="1">
        <v>54.48837258234181</v>
      </c>
      <c r="O1788" s="1">
        <v>54.48837258234181</v>
      </c>
      <c r="P1788" s="1">
        <v>54.48837258234181</v>
      </c>
    </row>
    <row r="1789" spans="1:16" x14ac:dyDescent="0.25">
      <c r="G1789" s="3" t="s">
        <v>210</v>
      </c>
      <c r="N1789" s="1">
        <v>69924.268069797035</v>
      </c>
      <c r="O1789" s="1">
        <v>69924.268069797035</v>
      </c>
      <c r="P1789" s="1">
        <v>69924.268069797035</v>
      </c>
    </row>
    <row r="1790" spans="1:16" ht="30" x14ac:dyDescent="0.25">
      <c r="C1790" t="s">
        <v>46</v>
      </c>
      <c r="D1790" s="2" t="s">
        <v>47</v>
      </c>
      <c r="E1790">
        <v>52</v>
      </c>
      <c r="F1790" t="s">
        <v>32</v>
      </c>
      <c r="G1790" s="3" t="s">
        <v>206</v>
      </c>
      <c r="N1790" s="1">
        <v>25704</v>
      </c>
      <c r="O1790" s="1">
        <v>18671</v>
      </c>
      <c r="P1790" s="1">
        <v>4588</v>
      </c>
    </row>
    <row r="1791" spans="1:16" x14ac:dyDescent="0.25">
      <c r="G1791" s="3" t="s">
        <v>210</v>
      </c>
      <c r="N1791" s="1">
        <v>8851</v>
      </c>
      <c r="O1791" s="1">
        <v>8851</v>
      </c>
      <c r="P1791" s="1"/>
    </row>
    <row r="1792" spans="1:16" ht="30" x14ac:dyDescent="0.25">
      <c r="C1792" t="s">
        <v>61</v>
      </c>
      <c r="D1792" s="2" t="s">
        <v>62</v>
      </c>
      <c r="E1792">
        <v>31</v>
      </c>
      <c r="F1792" t="s">
        <v>37</v>
      </c>
      <c r="G1792" s="3" t="s">
        <v>36</v>
      </c>
      <c r="N1792" s="1">
        <v>8303</v>
      </c>
      <c r="O1792" s="1">
        <v>8303</v>
      </c>
      <c r="P1792" s="1">
        <v>8303</v>
      </c>
    </row>
    <row r="1793" spans="1:16" x14ac:dyDescent="0.25">
      <c r="G1793" s="3" t="s">
        <v>206</v>
      </c>
      <c r="N1793" s="1">
        <v>11413</v>
      </c>
      <c r="O1793" s="1">
        <v>11413</v>
      </c>
      <c r="P1793" s="1">
        <v>11413</v>
      </c>
    </row>
    <row r="1794" spans="1:16" x14ac:dyDescent="0.25">
      <c r="G1794" s="3" t="s">
        <v>207</v>
      </c>
      <c r="N1794" s="1">
        <v>66</v>
      </c>
      <c r="O1794" s="1">
        <v>66</v>
      </c>
      <c r="P1794" s="1">
        <v>66</v>
      </c>
    </row>
    <row r="1795" spans="1:16" x14ac:dyDescent="0.25">
      <c r="G1795" s="3" t="s">
        <v>210</v>
      </c>
      <c r="N1795" s="1">
        <v>10485</v>
      </c>
      <c r="O1795" s="1">
        <v>10485</v>
      </c>
      <c r="P1795" s="1">
        <v>10485</v>
      </c>
    </row>
    <row r="1796" spans="1:16" x14ac:dyDescent="0.25">
      <c r="E1796">
        <v>43</v>
      </c>
      <c r="F1796" t="s">
        <v>29</v>
      </c>
      <c r="G1796" s="3" t="s">
        <v>36</v>
      </c>
      <c r="N1796" s="1">
        <v>22218</v>
      </c>
      <c r="O1796" s="1">
        <v>22218</v>
      </c>
      <c r="P1796" s="1">
        <v>22218</v>
      </c>
    </row>
    <row r="1797" spans="1:16" x14ac:dyDescent="0.25">
      <c r="G1797" s="3" t="s">
        <v>206</v>
      </c>
      <c r="N1797" s="1">
        <v>86150</v>
      </c>
      <c r="O1797" s="1">
        <v>86150</v>
      </c>
      <c r="P1797" s="1">
        <v>86150</v>
      </c>
    </row>
    <row r="1798" spans="1:16" x14ac:dyDescent="0.25">
      <c r="G1798" s="3" t="s">
        <v>207</v>
      </c>
      <c r="N1798" s="1">
        <v>1128</v>
      </c>
      <c r="O1798" s="1">
        <v>1128</v>
      </c>
      <c r="P1798" s="1">
        <v>1128</v>
      </c>
    </row>
    <row r="1799" spans="1:16" x14ac:dyDescent="0.25">
      <c r="G1799" s="3" t="s">
        <v>210</v>
      </c>
      <c r="N1799" s="1">
        <v>22563</v>
      </c>
      <c r="O1799" s="1">
        <v>22563</v>
      </c>
      <c r="P1799" s="1">
        <v>22563</v>
      </c>
    </row>
    <row r="1800" spans="1:16" x14ac:dyDescent="0.25">
      <c r="E1800">
        <v>52</v>
      </c>
      <c r="F1800" t="s">
        <v>32</v>
      </c>
      <c r="G1800" s="3" t="s">
        <v>206</v>
      </c>
      <c r="N1800" s="1">
        <v>36897</v>
      </c>
      <c r="O1800" s="1">
        <v>36897</v>
      </c>
      <c r="P1800" s="1">
        <v>36897</v>
      </c>
    </row>
    <row r="1801" spans="1:16" x14ac:dyDescent="0.25">
      <c r="G1801" s="3" t="s">
        <v>210</v>
      </c>
      <c r="N1801" s="1">
        <v>2654</v>
      </c>
      <c r="O1801" s="1">
        <v>2654</v>
      </c>
      <c r="P1801" s="1">
        <v>2654</v>
      </c>
    </row>
    <row r="1802" spans="1:16" x14ac:dyDescent="0.25">
      <c r="E1802">
        <v>61</v>
      </c>
      <c r="F1802" t="s">
        <v>33</v>
      </c>
      <c r="G1802" s="3" t="s">
        <v>206</v>
      </c>
      <c r="N1802" s="1">
        <v>2654</v>
      </c>
      <c r="O1802" s="1">
        <v>2654</v>
      </c>
      <c r="P1802" s="1">
        <v>2654</v>
      </c>
    </row>
    <row r="1803" spans="1:16" x14ac:dyDescent="0.25">
      <c r="E1803">
        <v>71</v>
      </c>
      <c r="F1803" t="s">
        <v>56</v>
      </c>
      <c r="G1803" s="3" t="s">
        <v>210</v>
      </c>
      <c r="N1803" s="1">
        <v>133</v>
      </c>
      <c r="O1803" s="1">
        <v>133</v>
      </c>
      <c r="P1803" s="1">
        <v>133</v>
      </c>
    </row>
    <row r="1804" spans="1:16" ht="45" x14ac:dyDescent="0.25">
      <c r="A1804" s="2" t="s">
        <v>173</v>
      </c>
      <c r="B1804" t="s">
        <v>221</v>
      </c>
      <c r="C1804" t="s">
        <v>7</v>
      </c>
      <c r="D1804" s="2" t="s">
        <v>8</v>
      </c>
      <c r="E1804">
        <v>11</v>
      </c>
      <c r="F1804" t="s">
        <v>2</v>
      </c>
      <c r="G1804" s="3" t="s">
        <v>36</v>
      </c>
      <c r="N1804" s="1">
        <v>4254533.0650533568</v>
      </c>
      <c r="O1804" s="1">
        <v>4274880.1615421735</v>
      </c>
      <c r="P1804" s="1">
        <v>4295322.6453860682</v>
      </c>
    </row>
    <row r="1805" spans="1:16" x14ac:dyDescent="0.25">
      <c r="G1805" s="3" t="s">
        <v>206</v>
      </c>
      <c r="N1805" s="1">
        <v>78062.520742478984</v>
      </c>
      <c r="O1805" s="1">
        <v>78435.850933459078</v>
      </c>
      <c r="P1805" s="1">
        <v>78810.931299433811</v>
      </c>
    </row>
    <row r="1806" spans="1:16" x14ac:dyDescent="0.25">
      <c r="C1806" t="s">
        <v>22</v>
      </c>
      <c r="D1806" s="2" t="s">
        <v>23</v>
      </c>
      <c r="E1806">
        <v>11</v>
      </c>
      <c r="F1806" t="s">
        <v>2</v>
      </c>
      <c r="G1806" s="3" t="s">
        <v>36</v>
      </c>
      <c r="N1806" s="1">
        <v>9930.7523935999998</v>
      </c>
      <c r="O1806" s="1">
        <v>9930.7523935999998</v>
      </c>
      <c r="P1806" s="1">
        <v>9930.7523935999998</v>
      </c>
    </row>
    <row r="1807" spans="1:16" x14ac:dyDescent="0.25">
      <c r="G1807" s="3" t="s">
        <v>206</v>
      </c>
      <c r="N1807" s="1">
        <v>2181.6182739999999</v>
      </c>
      <c r="O1807" s="1">
        <v>2181.6182739999999</v>
      </c>
      <c r="P1807" s="1">
        <v>2181.6182739999999</v>
      </c>
    </row>
    <row r="1808" spans="1:16" x14ac:dyDescent="0.25">
      <c r="G1808" s="3" t="s">
        <v>207</v>
      </c>
      <c r="N1808" s="1">
        <v>1455.9294532000001</v>
      </c>
      <c r="O1808" s="1">
        <v>1455.9294532000001</v>
      </c>
      <c r="P1808" s="1">
        <v>1455.9294532000001</v>
      </c>
    </row>
    <row r="1809" spans="3:16" ht="30" x14ac:dyDescent="0.25">
      <c r="C1809" t="s">
        <v>24</v>
      </c>
      <c r="D1809" s="2" t="s">
        <v>25</v>
      </c>
      <c r="E1809">
        <v>11</v>
      </c>
      <c r="F1809" t="s">
        <v>2</v>
      </c>
      <c r="G1809" s="3" t="s">
        <v>36</v>
      </c>
      <c r="N1809" s="1">
        <v>15388.837347497747</v>
      </c>
      <c r="O1809" s="1">
        <v>15388.837347497747</v>
      </c>
      <c r="P1809" s="1">
        <v>15388.837347497747</v>
      </c>
    </row>
    <row r="1810" spans="3:16" x14ac:dyDescent="0.25">
      <c r="G1810" s="3" t="s">
        <v>206</v>
      </c>
      <c r="N1810" s="1">
        <v>509180.63247953996</v>
      </c>
      <c r="O1810" s="1">
        <v>509180.63247953996</v>
      </c>
      <c r="P1810" s="1">
        <v>509180.63247953996</v>
      </c>
    </row>
    <row r="1811" spans="3:16" x14ac:dyDescent="0.25">
      <c r="G1811" s="3" t="s">
        <v>207</v>
      </c>
      <c r="N1811" s="1">
        <v>2394.1860680119885</v>
      </c>
      <c r="O1811" s="1">
        <v>2394.1860680119885</v>
      </c>
      <c r="P1811" s="1">
        <v>2394.1860680119885</v>
      </c>
    </row>
    <row r="1812" spans="3:16" x14ac:dyDescent="0.25">
      <c r="G1812" s="3" t="s">
        <v>210</v>
      </c>
      <c r="N1812" s="1">
        <v>46736.163210399543</v>
      </c>
      <c r="O1812" s="1">
        <v>46736.163210399543</v>
      </c>
      <c r="P1812" s="1">
        <v>46736.163210399543</v>
      </c>
    </row>
    <row r="1813" spans="3:16" x14ac:dyDescent="0.25">
      <c r="G1813" s="3" t="s">
        <v>212</v>
      </c>
      <c r="N1813" s="1">
        <v>20426.535067156074</v>
      </c>
      <c r="O1813" s="1">
        <v>20426.535067156074</v>
      </c>
      <c r="P1813" s="1">
        <v>20426.535067156074</v>
      </c>
    </row>
    <row r="1814" spans="3:16" ht="30" x14ac:dyDescent="0.25">
      <c r="C1814" t="s">
        <v>46</v>
      </c>
      <c r="D1814" s="2" t="s">
        <v>47</v>
      </c>
      <c r="E1814">
        <v>51</v>
      </c>
      <c r="F1814" t="s">
        <v>31</v>
      </c>
      <c r="G1814" s="3" t="s">
        <v>36</v>
      </c>
      <c r="N1814" s="1">
        <v>103020</v>
      </c>
      <c r="O1814" s="1">
        <v>68316</v>
      </c>
      <c r="P1814" s="1">
        <v>17749</v>
      </c>
    </row>
    <row r="1815" spans="3:16" x14ac:dyDescent="0.25">
      <c r="G1815" s="3" t="s">
        <v>206</v>
      </c>
      <c r="N1815" s="1">
        <v>68400</v>
      </c>
      <c r="O1815" s="1">
        <v>57842</v>
      </c>
      <c r="P1815" s="1">
        <v>23051</v>
      </c>
    </row>
    <row r="1816" spans="3:16" x14ac:dyDescent="0.25">
      <c r="G1816" s="3" t="s">
        <v>210</v>
      </c>
      <c r="N1816" s="1">
        <v>5838</v>
      </c>
      <c r="O1816" s="1">
        <v>0</v>
      </c>
      <c r="P1816" s="1">
        <v>0</v>
      </c>
    </row>
    <row r="1817" spans="3:16" ht="30" x14ac:dyDescent="0.25">
      <c r="C1817" t="s">
        <v>61</v>
      </c>
      <c r="D1817" s="2" t="s">
        <v>62</v>
      </c>
      <c r="E1817">
        <v>31</v>
      </c>
      <c r="F1817" t="s">
        <v>37</v>
      </c>
      <c r="G1817" s="3" t="s">
        <v>36</v>
      </c>
      <c r="N1817" s="1">
        <v>145159</v>
      </c>
      <c r="O1817" s="1">
        <v>145159</v>
      </c>
      <c r="P1817" s="1">
        <v>145159</v>
      </c>
    </row>
    <row r="1818" spans="3:16" x14ac:dyDescent="0.25">
      <c r="G1818" s="3" t="s">
        <v>206</v>
      </c>
      <c r="N1818" s="1">
        <v>103261</v>
      </c>
      <c r="O1818" s="1">
        <v>103261</v>
      </c>
      <c r="P1818" s="1">
        <v>103261</v>
      </c>
    </row>
    <row r="1819" spans="3:16" x14ac:dyDescent="0.25">
      <c r="G1819" s="3" t="s">
        <v>207</v>
      </c>
      <c r="N1819" s="1">
        <v>352</v>
      </c>
      <c r="O1819" s="1">
        <v>352</v>
      </c>
      <c r="P1819" s="1">
        <v>352</v>
      </c>
    </row>
    <row r="1820" spans="3:16" x14ac:dyDescent="0.25">
      <c r="G1820" s="3" t="s">
        <v>211</v>
      </c>
      <c r="N1820" s="1">
        <v>1327</v>
      </c>
      <c r="O1820" s="1">
        <v>1327</v>
      </c>
      <c r="P1820" s="1">
        <v>1327</v>
      </c>
    </row>
    <row r="1821" spans="3:16" x14ac:dyDescent="0.25">
      <c r="G1821" s="3" t="s">
        <v>210</v>
      </c>
      <c r="N1821" s="1">
        <v>7963</v>
      </c>
      <c r="O1821" s="1">
        <v>7963</v>
      </c>
      <c r="P1821" s="1">
        <v>7963</v>
      </c>
    </row>
    <row r="1822" spans="3:16" x14ac:dyDescent="0.25">
      <c r="E1822">
        <v>43</v>
      </c>
      <c r="F1822" t="s">
        <v>29</v>
      </c>
      <c r="G1822" s="3" t="s">
        <v>36</v>
      </c>
      <c r="N1822" s="1">
        <v>509919</v>
      </c>
      <c r="O1822" s="1">
        <v>509919</v>
      </c>
      <c r="P1822" s="1">
        <v>509919</v>
      </c>
    </row>
    <row r="1823" spans="3:16" x14ac:dyDescent="0.25">
      <c r="G1823" s="3" t="s">
        <v>206</v>
      </c>
      <c r="N1823" s="1">
        <v>234957</v>
      </c>
      <c r="O1823" s="1">
        <v>234957</v>
      </c>
      <c r="P1823" s="1">
        <v>234957</v>
      </c>
    </row>
    <row r="1824" spans="3:16" x14ac:dyDescent="0.25">
      <c r="G1824" s="3" t="s">
        <v>207</v>
      </c>
      <c r="N1824" s="1">
        <v>2900</v>
      </c>
      <c r="O1824" s="1">
        <v>2900</v>
      </c>
      <c r="P1824" s="1">
        <v>2900</v>
      </c>
    </row>
    <row r="1825" spans="1:16" x14ac:dyDescent="0.25">
      <c r="G1825" s="3" t="s">
        <v>208</v>
      </c>
      <c r="N1825" s="1">
        <v>11680</v>
      </c>
      <c r="O1825" s="1">
        <v>11680</v>
      </c>
      <c r="P1825" s="1">
        <v>11680</v>
      </c>
    </row>
    <row r="1826" spans="1:16" x14ac:dyDescent="0.25">
      <c r="G1826" s="3" t="s">
        <v>210</v>
      </c>
      <c r="N1826" s="1">
        <v>11879</v>
      </c>
      <c r="O1826" s="1">
        <v>11879</v>
      </c>
      <c r="P1826" s="1">
        <v>11879</v>
      </c>
    </row>
    <row r="1827" spans="1:16" x14ac:dyDescent="0.25">
      <c r="E1827">
        <v>52</v>
      </c>
      <c r="F1827" t="s">
        <v>32</v>
      </c>
      <c r="G1827" s="3" t="s">
        <v>36</v>
      </c>
      <c r="N1827" s="1">
        <v>26974</v>
      </c>
      <c r="O1827" s="1">
        <v>19023</v>
      </c>
      <c r="P1827" s="1">
        <v>1586</v>
      </c>
    </row>
    <row r="1828" spans="1:16" x14ac:dyDescent="0.25">
      <c r="G1828" s="3" t="s">
        <v>206</v>
      </c>
      <c r="N1828" s="1">
        <v>275839</v>
      </c>
      <c r="O1828" s="1">
        <v>68693</v>
      </c>
      <c r="P1828" s="1">
        <v>10912</v>
      </c>
    </row>
    <row r="1829" spans="1:16" x14ac:dyDescent="0.25">
      <c r="G1829" s="3" t="s">
        <v>210</v>
      </c>
      <c r="N1829" s="1">
        <v>7960</v>
      </c>
      <c r="O1829" s="1">
        <v>0</v>
      </c>
      <c r="P1829" s="1">
        <v>0</v>
      </c>
    </row>
    <row r="1830" spans="1:16" x14ac:dyDescent="0.25">
      <c r="E1830">
        <v>61</v>
      </c>
      <c r="F1830" t="s">
        <v>33</v>
      </c>
      <c r="G1830" s="3" t="s">
        <v>210</v>
      </c>
      <c r="N1830" s="1">
        <v>14533</v>
      </c>
      <c r="O1830" s="1">
        <v>14533</v>
      </c>
      <c r="P1830" s="1">
        <v>0</v>
      </c>
    </row>
    <row r="1831" spans="1:16" x14ac:dyDescent="0.25">
      <c r="E1831">
        <v>71</v>
      </c>
      <c r="F1831" t="s">
        <v>56</v>
      </c>
      <c r="G1831" s="3" t="s">
        <v>212</v>
      </c>
      <c r="N1831" s="1">
        <v>459</v>
      </c>
      <c r="O1831" s="1">
        <v>459</v>
      </c>
      <c r="P1831" s="1">
        <v>459</v>
      </c>
    </row>
    <row r="1832" spans="1:16" ht="30" x14ac:dyDescent="0.25">
      <c r="A1832" s="2" t="s">
        <v>174</v>
      </c>
      <c r="B1832" t="s">
        <v>221</v>
      </c>
      <c r="C1832" t="s">
        <v>9</v>
      </c>
      <c r="D1832" s="2" t="s">
        <v>10</v>
      </c>
      <c r="E1832">
        <v>11</v>
      </c>
      <c r="F1832" t="s">
        <v>2</v>
      </c>
      <c r="G1832" s="3" t="s">
        <v>206</v>
      </c>
      <c r="N1832" s="1">
        <v>67266</v>
      </c>
      <c r="O1832" s="1">
        <v>67266</v>
      </c>
      <c r="P1832" s="1">
        <v>67266</v>
      </c>
    </row>
    <row r="1833" spans="1:16" ht="30" x14ac:dyDescent="0.25">
      <c r="C1833" t="s">
        <v>11</v>
      </c>
      <c r="D1833" s="2" t="s">
        <v>12</v>
      </c>
      <c r="E1833">
        <v>11</v>
      </c>
      <c r="F1833" t="s">
        <v>2</v>
      </c>
      <c r="G1833" s="3" t="s">
        <v>36</v>
      </c>
      <c r="N1833" s="1">
        <v>18737455.051506501</v>
      </c>
      <c r="O1833" s="1">
        <v>18823521.631586239</v>
      </c>
      <c r="P1833" s="1">
        <v>18909992.04479083</v>
      </c>
    </row>
    <row r="1834" spans="1:16" x14ac:dyDescent="0.25">
      <c r="G1834" s="3" t="s">
        <v>206</v>
      </c>
      <c r="N1834" s="1">
        <v>304232.70798006852</v>
      </c>
      <c r="O1834" s="1">
        <v>305630.13728155399</v>
      </c>
      <c r="P1834" s="1">
        <v>307034.12346308574</v>
      </c>
    </row>
    <row r="1835" spans="1:16" x14ac:dyDescent="0.25">
      <c r="G1835" s="3" t="s">
        <v>211</v>
      </c>
      <c r="N1835" s="1">
        <v>770687.24051343079</v>
      </c>
      <c r="O1835" s="1">
        <v>774227.23113220744</v>
      </c>
      <c r="P1835" s="1">
        <v>777783.83174608543</v>
      </c>
    </row>
    <row r="1836" spans="1:16" x14ac:dyDescent="0.25">
      <c r="E1836">
        <v>12</v>
      </c>
      <c r="F1836" t="s">
        <v>110</v>
      </c>
      <c r="G1836" s="3" t="s">
        <v>212</v>
      </c>
      <c r="N1836" s="1">
        <v>1990842</v>
      </c>
      <c r="O1836" s="1"/>
      <c r="P1836" s="1"/>
    </row>
    <row r="1837" spans="1:16" x14ac:dyDescent="0.25">
      <c r="C1837" t="s">
        <v>22</v>
      </c>
      <c r="D1837" s="2" t="s">
        <v>23</v>
      </c>
      <c r="E1837">
        <v>11</v>
      </c>
      <c r="F1837" t="s">
        <v>2</v>
      </c>
      <c r="G1837" s="3" t="s">
        <v>36</v>
      </c>
      <c r="N1837" s="1">
        <v>85104.571226400003</v>
      </c>
      <c r="O1837" s="1">
        <v>85104.571226400003</v>
      </c>
      <c r="P1837" s="1">
        <v>85104.571226400003</v>
      </c>
    </row>
    <row r="1838" spans="1:16" ht="30" x14ac:dyDescent="0.25">
      <c r="C1838" t="s">
        <v>24</v>
      </c>
      <c r="D1838" s="2" t="s">
        <v>25</v>
      </c>
      <c r="E1838">
        <v>11</v>
      </c>
      <c r="F1838" t="s">
        <v>2</v>
      </c>
      <c r="G1838" s="3" t="s">
        <v>36</v>
      </c>
      <c r="N1838" s="1">
        <v>247674.5263007645</v>
      </c>
      <c r="O1838" s="1">
        <v>247674.5263007645</v>
      </c>
      <c r="P1838" s="1">
        <v>247674.5263007645</v>
      </c>
    </row>
    <row r="1839" spans="1:16" x14ac:dyDescent="0.25">
      <c r="G1839" s="3" t="s">
        <v>206</v>
      </c>
      <c r="N1839" s="1">
        <v>1188809.2564658544</v>
      </c>
      <c r="O1839" s="1">
        <v>1188809.2564658544</v>
      </c>
      <c r="P1839" s="1">
        <v>1188809.2564658544</v>
      </c>
    </row>
    <row r="1840" spans="1:16" x14ac:dyDescent="0.25">
      <c r="G1840" s="3" t="s">
        <v>207</v>
      </c>
      <c r="N1840" s="1">
        <v>21038.11757017576</v>
      </c>
      <c r="O1840" s="1">
        <v>21038.11757017576</v>
      </c>
      <c r="P1840" s="1">
        <v>21038.11757017576</v>
      </c>
    </row>
    <row r="1841" spans="3:16" x14ac:dyDescent="0.25">
      <c r="G1841" s="3" t="s">
        <v>208</v>
      </c>
      <c r="N1841" s="1">
        <v>85467.352628839013</v>
      </c>
      <c r="O1841" s="1">
        <v>85467.352628839013</v>
      </c>
      <c r="P1841" s="1">
        <v>85467.352628839013</v>
      </c>
    </row>
    <row r="1842" spans="3:16" x14ac:dyDescent="0.25">
      <c r="G1842" s="3" t="s">
        <v>209</v>
      </c>
      <c r="N1842" s="1">
        <v>13148.823481359848</v>
      </c>
      <c r="O1842" s="1">
        <v>13148.823481359848</v>
      </c>
      <c r="P1842" s="1">
        <v>13148.823481359848</v>
      </c>
    </row>
    <row r="1843" spans="3:16" x14ac:dyDescent="0.25">
      <c r="G1843" s="3" t="s">
        <v>210</v>
      </c>
      <c r="N1843" s="1">
        <v>126258.51851554854</v>
      </c>
      <c r="O1843" s="1">
        <v>126258.51851554854</v>
      </c>
      <c r="P1843" s="1">
        <v>126258.51851554854</v>
      </c>
    </row>
    <row r="1844" spans="3:16" ht="30" x14ac:dyDescent="0.25">
      <c r="C1844" t="s">
        <v>40</v>
      </c>
      <c r="D1844" s="2" t="s">
        <v>41</v>
      </c>
      <c r="E1844">
        <v>51</v>
      </c>
      <c r="F1844" t="s">
        <v>31</v>
      </c>
      <c r="G1844" s="3" t="s">
        <v>36</v>
      </c>
      <c r="N1844" s="1">
        <v>345351.90110823541</v>
      </c>
      <c r="O1844" s="1">
        <v>343475.40764483373</v>
      </c>
      <c r="P1844" s="1">
        <v>340382.96930121438</v>
      </c>
    </row>
    <row r="1845" spans="3:16" x14ac:dyDescent="0.25">
      <c r="G1845" s="3" t="s">
        <v>206</v>
      </c>
      <c r="N1845" s="1">
        <v>106321.85281040547</v>
      </c>
      <c r="O1845" s="1">
        <v>80825.535868338979</v>
      </c>
      <c r="P1845" s="1">
        <v>70262.459353639919</v>
      </c>
    </row>
    <row r="1846" spans="3:16" x14ac:dyDescent="0.25">
      <c r="G1846" s="3" t="s">
        <v>210</v>
      </c>
      <c r="N1846" s="1">
        <v>4598.8453115667926</v>
      </c>
      <c r="O1846" s="1">
        <v>0</v>
      </c>
      <c r="P1846" s="1">
        <v>0</v>
      </c>
    </row>
    <row r="1847" spans="3:16" x14ac:dyDescent="0.25">
      <c r="E1847">
        <v>52</v>
      </c>
      <c r="F1847" t="s">
        <v>32</v>
      </c>
      <c r="G1847" s="3" t="s">
        <v>36</v>
      </c>
      <c r="N1847" s="1">
        <v>190165.40428753503</v>
      </c>
      <c r="O1847" s="1">
        <v>73407.666300062585</v>
      </c>
      <c r="P1847" s="1">
        <v>65510.659199392343</v>
      </c>
    </row>
    <row r="1848" spans="3:16" x14ac:dyDescent="0.25">
      <c r="G1848" s="3" t="s">
        <v>206</v>
      </c>
      <c r="N1848" s="1">
        <v>250584.40352689958</v>
      </c>
      <c r="O1848" s="1">
        <v>30613.458044586965</v>
      </c>
      <c r="P1848" s="1">
        <v>25686.94681966952</v>
      </c>
    </row>
    <row r="1849" spans="3:16" x14ac:dyDescent="0.25">
      <c r="G1849" s="3" t="s">
        <v>213</v>
      </c>
      <c r="N1849" s="1">
        <v>35639</v>
      </c>
      <c r="O1849" s="1">
        <v>0</v>
      </c>
      <c r="P1849" s="1">
        <v>0</v>
      </c>
    </row>
    <row r="1850" spans="3:16" x14ac:dyDescent="0.25">
      <c r="G1850" s="3" t="s">
        <v>208</v>
      </c>
      <c r="N1850" s="1">
        <v>437973.21981109102</v>
      </c>
      <c r="O1850" s="1">
        <v>109493.30495277277</v>
      </c>
      <c r="P1850" s="1">
        <v>109493.30495277277</v>
      </c>
    </row>
    <row r="1851" spans="3:16" x14ac:dyDescent="0.25">
      <c r="G1851" s="3" t="s">
        <v>211</v>
      </c>
      <c r="N1851" s="1">
        <v>2318.6817519410702</v>
      </c>
      <c r="O1851" s="1">
        <v>579.67043798526765</v>
      </c>
      <c r="P1851" s="1">
        <v>579.67043798526765</v>
      </c>
    </row>
    <row r="1852" spans="3:16" x14ac:dyDescent="0.25">
      <c r="G1852" s="3" t="s">
        <v>210</v>
      </c>
      <c r="N1852" s="1">
        <v>50044.903471979414</v>
      </c>
      <c r="O1852" s="1">
        <v>4235.3922856008348</v>
      </c>
      <c r="P1852" s="1">
        <v>2326.4106911142076</v>
      </c>
    </row>
    <row r="1853" spans="3:16" x14ac:dyDescent="0.25">
      <c r="E1853">
        <v>61</v>
      </c>
      <c r="F1853" t="s">
        <v>33</v>
      </c>
      <c r="G1853" s="3" t="s">
        <v>36</v>
      </c>
      <c r="N1853" s="1">
        <v>47607.355066693213</v>
      </c>
      <c r="O1853" s="1">
        <v>0</v>
      </c>
      <c r="P1853" s="1">
        <v>0</v>
      </c>
    </row>
    <row r="1854" spans="3:16" x14ac:dyDescent="0.25">
      <c r="G1854" s="3" t="s">
        <v>206</v>
      </c>
      <c r="N1854" s="1">
        <v>3915.322848231468</v>
      </c>
      <c r="O1854" s="1">
        <v>0</v>
      </c>
      <c r="P1854" s="1">
        <v>0</v>
      </c>
    </row>
    <row r="1855" spans="3:16" ht="30" x14ac:dyDescent="0.25">
      <c r="C1855" t="s">
        <v>63</v>
      </c>
      <c r="D1855" s="2" t="s">
        <v>64</v>
      </c>
      <c r="E1855">
        <v>31</v>
      </c>
      <c r="F1855" t="s">
        <v>37</v>
      </c>
      <c r="G1855" s="3" t="s">
        <v>36</v>
      </c>
      <c r="N1855" s="1">
        <v>318467.75724998338</v>
      </c>
      <c r="O1855" s="1">
        <v>318799.56427101995</v>
      </c>
      <c r="P1855" s="1">
        <v>318799.56427101995</v>
      </c>
    </row>
    <row r="1856" spans="3:16" x14ac:dyDescent="0.25">
      <c r="G1856" s="3" t="s">
        <v>206</v>
      </c>
      <c r="N1856" s="1">
        <v>731912.47614307515</v>
      </c>
      <c r="O1856" s="1">
        <v>746940.67973986338</v>
      </c>
      <c r="P1856" s="1">
        <v>746940.67973986338</v>
      </c>
    </row>
    <row r="1857" spans="5:16" x14ac:dyDescent="0.25">
      <c r="G1857" s="3" t="s">
        <v>207</v>
      </c>
      <c r="N1857" s="1">
        <v>2787.1789767071468</v>
      </c>
      <c r="O1857" s="1">
        <v>2926.5379255425046</v>
      </c>
      <c r="P1857" s="1">
        <v>2926.5379255425046</v>
      </c>
    </row>
    <row r="1858" spans="5:16" x14ac:dyDescent="0.25">
      <c r="G1858" s="3" t="s">
        <v>208</v>
      </c>
      <c r="N1858" s="1">
        <v>7883.7348198287873</v>
      </c>
      <c r="O1858" s="1">
        <v>8277.9215608202267</v>
      </c>
      <c r="P1858" s="1">
        <v>8277.9215608202267</v>
      </c>
    </row>
    <row r="1859" spans="5:16" x14ac:dyDescent="0.25">
      <c r="G1859" s="3" t="s">
        <v>211</v>
      </c>
      <c r="N1859" s="1">
        <v>6636.1404207313026</v>
      </c>
      <c r="O1859" s="1">
        <v>6967.9474417678684</v>
      </c>
      <c r="P1859" s="1">
        <v>6967.9474417678684</v>
      </c>
    </row>
    <row r="1860" spans="5:16" x14ac:dyDescent="0.25">
      <c r="G1860" s="3" t="s">
        <v>210</v>
      </c>
      <c r="N1860" s="1">
        <v>170389.54144269694</v>
      </c>
      <c r="O1860" s="1">
        <v>171924.48072201211</v>
      </c>
      <c r="P1860" s="1">
        <v>171924.48072201211</v>
      </c>
    </row>
    <row r="1861" spans="5:16" x14ac:dyDescent="0.25">
      <c r="E1861">
        <v>43</v>
      </c>
      <c r="F1861" t="s">
        <v>29</v>
      </c>
      <c r="G1861" s="3" t="s">
        <v>36</v>
      </c>
      <c r="N1861" s="1">
        <v>992633.48596456298</v>
      </c>
      <c r="O1861" s="1">
        <v>1042270.160262791</v>
      </c>
      <c r="P1861" s="1">
        <v>1042270.160262791</v>
      </c>
    </row>
    <row r="1862" spans="5:16" x14ac:dyDescent="0.25">
      <c r="G1862" s="3" t="s">
        <v>206</v>
      </c>
      <c r="N1862" s="1">
        <v>1012340.5667263917</v>
      </c>
      <c r="O1862" s="1">
        <v>1062957.5950627115</v>
      </c>
      <c r="P1862" s="1">
        <v>1062957.5950627115</v>
      </c>
    </row>
    <row r="1863" spans="5:16" x14ac:dyDescent="0.25">
      <c r="G1863" s="3" t="s">
        <v>207</v>
      </c>
      <c r="N1863" s="1">
        <v>5320.3264981086995</v>
      </c>
      <c r="O1863" s="1">
        <v>5586.3428230141353</v>
      </c>
      <c r="P1863" s="1">
        <v>5586.3428230141353</v>
      </c>
    </row>
    <row r="1864" spans="5:16" x14ac:dyDescent="0.25">
      <c r="G1864" s="3" t="s">
        <v>208</v>
      </c>
      <c r="N1864" s="1">
        <v>52910.345742915917</v>
      </c>
      <c r="O1864" s="1">
        <v>55555.863030061715</v>
      </c>
      <c r="P1864" s="1">
        <v>55555.863030061715</v>
      </c>
    </row>
    <row r="1865" spans="5:16" x14ac:dyDescent="0.25">
      <c r="G1865" s="3" t="s">
        <v>209</v>
      </c>
      <c r="N1865" s="1">
        <v>6636.1404207313026</v>
      </c>
      <c r="O1865" s="1">
        <v>6967.9474417678684</v>
      </c>
      <c r="P1865" s="1">
        <v>6967.9474417678684</v>
      </c>
    </row>
    <row r="1866" spans="5:16" x14ac:dyDescent="0.25">
      <c r="G1866" s="3" t="s">
        <v>210</v>
      </c>
      <c r="N1866" s="1">
        <v>133215.74092507799</v>
      </c>
      <c r="O1866" s="1">
        <v>139876.52797133185</v>
      </c>
      <c r="P1866" s="1">
        <v>139876.52797133185</v>
      </c>
    </row>
    <row r="1867" spans="5:16" x14ac:dyDescent="0.25">
      <c r="E1867">
        <v>52</v>
      </c>
      <c r="F1867" t="s">
        <v>32</v>
      </c>
      <c r="G1867" s="3" t="s">
        <v>36</v>
      </c>
      <c r="N1867" s="1">
        <v>148571.22095675499</v>
      </c>
      <c r="O1867" s="1">
        <v>89676.156347468321</v>
      </c>
      <c r="P1867" s="1">
        <v>58964.098480323839</v>
      </c>
    </row>
    <row r="1868" spans="5:16" x14ac:dyDescent="0.25">
      <c r="G1868" s="3" t="s">
        <v>206</v>
      </c>
      <c r="N1868" s="1">
        <v>248568.62292793478</v>
      </c>
      <c r="O1868" s="1">
        <v>83971.066427765618</v>
      </c>
      <c r="P1868" s="1">
        <v>40859.778352909947</v>
      </c>
    </row>
    <row r="1869" spans="5:16" x14ac:dyDescent="0.25">
      <c r="G1869" s="3" t="s">
        <v>208</v>
      </c>
      <c r="N1869" s="1">
        <v>2297.1235041282789</v>
      </c>
      <c r="O1869" s="1">
        <v>1858.1193178047647</v>
      </c>
      <c r="P1869" s="1">
        <v>0</v>
      </c>
    </row>
    <row r="1870" spans="5:16" x14ac:dyDescent="0.25">
      <c r="G1870" s="3" t="s">
        <v>211</v>
      </c>
      <c r="N1870" s="1">
        <v>1640.8025029487708</v>
      </c>
      <c r="O1870" s="1">
        <v>0</v>
      </c>
      <c r="P1870" s="1">
        <v>0</v>
      </c>
    </row>
    <row r="1871" spans="5:16" x14ac:dyDescent="0.25">
      <c r="G1871" s="3" t="s">
        <v>210</v>
      </c>
      <c r="N1871" s="1">
        <v>5906.8890106155741</v>
      </c>
      <c r="O1871" s="1">
        <v>1194.5052757316344</v>
      </c>
      <c r="P1871" s="1">
        <v>1433.4063308779614</v>
      </c>
    </row>
    <row r="1872" spans="5:16" x14ac:dyDescent="0.25">
      <c r="E1872">
        <v>61</v>
      </c>
      <c r="F1872" t="s">
        <v>33</v>
      </c>
      <c r="G1872" s="3" t="s">
        <v>206</v>
      </c>
      <c r="N1872" s="1">
        <v>10617.824673170084</v>
      </c>
      <c r="O1872" s="1">
        <v>10617.824673170084</v>
      </c>
      <c r="P1872" s="1">
        <v>10617.824673170084</v>
      </c>
    </row>
    <row r="1873" spans="1:16" x14ac:dyDescent="0.25">
      <c r="G1873" s="3" t="s">
        <v>208</v>
      </c>
      <c r="N1873" s="1">
        <v>5308.9123365850419</v>
      </c>
      <c r="O1873" s="1">
        <v>6636.1404207313026</v>
      </c>
      <c r="P1873" s="1">
        <v>6636.1404207313026</v>
      </c>
    </row>
    <row r="1874" spans="1:16" x14ac:dyDescent="0.25">
      <c r="E1874">
        <v>71</v>
      </c>
      <c r="F1874" t="s">
        <v>56</v>
      </c>
      <c r="G1874" s="3" t="s">
        <v>206</v>
      </c>
      <c r="N1874" s="1">
        <v>1327.2280841462605</v>
      </c>
      <c r="O1874" s="1">
        <v>1990.8421262193906</v>
      </c>
      <c r="P1874" s="1">
        <v>2654.4561682925209</v>
      </c>
    </row>
    <row r="1875" spans="1:16" ht="45" x14ac:dyDescent="0.25">
      <c r="A1875" s="2" t="s">
        <v>175</v>
      </c>
      <c r="B1875" t="s">
        <v>221</v>
      </c>
      <c r="C1875" t="s">
        <v>7</v>
      </c>
      <c r="D1875" s="2" t="s">
        <v>8</v>
      </c>
      <c r="E1875">
        <v>11</v>
      </c>
      <c r="F1875" t="s">
        <v>2</v>
      </c>
      <c r="G1875" s="3" t="s">
        <v>36</v>
      </c>
      <c r="N1875" s="1">
        <v>2575566.3468336957</v>
      </c>
      <c r="O1875" s="1">
        <v>2587883.867034168</v>
      </c>
      <c r="P1875" s="1">
        <v>2600259.1318702791</v>
      </c>
    </row>
    <row r="1876" spans="1:16" x14ac:dyDescent="0.25">
      <c r="G1876" s="3" t="s">
        <v>206</v>
      </c>
      <c r="N1876" s="1">
        <v>34566.212111618202</v>
      </c>
      <c r="O1876" s="1">
        <v>34731.523331988086</v>
      </c>
      <c r="P1876" s="1">
        <v>34897.609532713745</v>
      </c>
    </row>
    <row r="1877" spans="1:16" ht="30" x14ac:dyDescent="0.25">
      <c r="C1877" t="s">
        <v>24</v>
      </c>
      <c r="D1877" s="2" t="s">
        <v>25</v>
      </c>
      <c r="E1877">
        <v>11</v>
      </c>
      <c r="F1877" t="s">
        <v>2</v>
      </c>
      <c r="G1877" s="3" t="s">
        <v>36</v>
      </c>
      <c r="N1877" s="1">
        <v>40749.872458966805</v>
      </c>
      <c r="O1877" s="1">
        <v>40749.872458966805</v>
      </c>
      <c r="P1877" s="1">
        <v>40749.872458966805</v>
      </c>
    </row>
    <row r="1878" spans="1:16" x14ac:dyDescent="0.25">
      <c r="G1878" s="3" t="s">
        <v>206</v>
      </c>
      <c r="N1878" s="1">
        <v>186057.15283362818</v>
      </c>
      <c r="O1878" s="1">
        <v>186057.15283362818</v>
      </c>
      <c r="P1878" s="1">
        <v>186057.15283362818</v>
      </c>
    </row>
    <row r="1879" spans="1:16" x14ac:dyDescent="0.25">
      <c r="G1879" s="3" t="s">
        <v>208</v>
      </c>
      <c r="N1879" s="1">
        <v>5478.5581887336402</v>
      </c>
      <c r="O1879" s="1">
        <v>5478.5581887336402</v>
      </c>
      <c r="P1879" s="1">
        <v>5478.5581887336402</v>
      </c>
    </row>
    <row r="1880" spans="1:16" x14ac:dyDescent="0.25">
      <c r="G1880" s="3" t="s">
        <v>210</v>
      </c>
      <c r="N1880" s="1">
        <v>3834.8256158329955</v>
      </c>
      <c r="O1880" s="1">
        <v>3834.8256158329955</v>
      </c>
      <c r="P1880" s="1">
        <v>3834.8256158329955</v>
      </c>
    </row>
    <row r="1881" spans="1:16" ht="30" x14ac:dyDescent="0.25">
      <c r="C1881" t="s">
        <v>46</v>
      </c>
      <c r="D1881" s="2" t="s">
        <v>47</v>
      </c>
      <c r="E1881">
        <v>52</v>
      </c>
      <c r="F1881" t="s">
        <v>32</v>
      </c>
      <c r="G1881" s="3" t="s">
        <v>206</v>
      </c>
      <c r="N1881" s="1">
        <v>6055</v>
      </c>
      <c r="O1881" s="1">
        <v>3255</v>
      </c>
      <c r="P1881" s="1">
        <v>1211</v>
      </c>
    </row>
    <row r="1882" spans="1:16" ht="30" x14ac:dyDescent="0.25">
      <c r="C1882" t="s">
        <v>61</v>
      </c>
      <c r="D1882" s="2" t="s">
        <v>62</v>
      </c>
      <c r="E1882">
        <v>31</v>
      </c>
      <c r="F1882" t="s">
        <v>37</v>
      </c>
      <c r="G1882" s="3" t="s">
        <v>36</v>
      </c>
      <c r="N1882" s="1">
        <v>101666</v>
      </c>
      <c r="O1882" s="1">
        <v>101666</v>
      </c>
      <c r="P1882" s="1">
        <v>101666</v>
      </c>
    </row>
    <row r="1883" spans="1:16" x14ac:dyDescent="0.25">
      <c r="G1883" s="3" t="s">
        <v>206</v>
      </c>
      <c r="N1883" s="1">
        <v>77243</v>
      </c>
      <c r="O1883" s="1">
        <v>77243</v>
      </c>
      <c r="P1883" s="1">
        <v>77243</v>
      </c>
    </row>
    <row r="1884" spans="1:16" x14ac:dyDescent="0.25">
      <c r="G1884" s="3" t="s">
        <v>209</v>
      </c>
      <c r="N1884" s="1">
        <v>331807</v>
      </c>
      <c r="O1884" s="1">
        <v>0</v>
      </c>
      <c r="P1884" s="1"/>
    </row>
    <row r="1885" spans="1:16" x14ac:dyDescent="0.25">
      <c r="G1885" s="3" t="s">
        <v>210</v>
      </c>
      <c r="N1885" s="1">
        <v>131395</v>
      </c>
      <c r="O1885" s="1">
        <v>121395</v>
      </c>
      <c r="P1885" s="1">
        <v>121395</v>
      </c>
    </row>
    <row r="1886" spans="1:16" x14ac:dyDescent="0.25">
      <c r="G1886" s="3" t="s">
        <v>212</v>
      </c>
      <c r="N1886" s="1">
        <v>199084</v>
      </c>
      <c r="O1886" s="1">
        <v>200000</v>
      </c>
      <c r="P1886" s="1">
        <v>500000</v>
      </c>
    </row>
    <row r="1887" spans="1:16" x14ac:dyDescent="0.25">
      <c r="E1887">
        <v>43</v>
      </c>
      <c r="F1887" t="s">
        <v>29</v>
      </c>
      <c r="G1887" s="3" t="s">
        <v>36</v>
      </c>
      <c r="N1887" s="1">
        <v>873124</v>
      </c>
      <c r="O1887" s="1">
        <v>873124</v>
      </c>
      <c r="P1887" s="1">
        <v>755424</v>
      </c>
    </row>
    <row r="1888" spans="1:16" x14ac:dyDescent="0.25">
      <c r="G1888" s="3" t="s">
        <v>206</v>
      </c>
      <c r="N1888" s="1">
        <v>480587</v>
      </c>
      <c r="O1888" s="1">
        <v>480587</v>
      </c>
      <c r="P1888" s="1">
        <v>480587</v>
      </c>
    </row>
    <row r="1889" spans="1:16" x14ac:dyDescent="0.25">
      <c r="G1889" s="3" t="s">
        <v>207</v>
      </c>
      <c r="N1889" s="1">
        <v>2654</v>
      </c>
      <c r="O1889" s="1">
        <v>2654</v>
      </c>
      <c r="P1889" s="1">
        <v>2654</v>
      </c>
    </row>
    <row r="1890" spans="1:16" x14ac:dyDescent="0.25">
      <c r="G1890" s="3" t="s">
        <v>208</v>
      </c>
      <c r="N1890" s="1">
        <v>9291</v>
      </c>
      <c r="O1890" s="1">
        <v>9291</v>
      </c>
      <c r="P1890" s="1">
        <v>9291</v>
      </c>
    </row>
    <row r="1891" spans="1:16" x14ac:dyDescent="0.25">
      <c r="G1891" s="3" t="s">
        <v>211</v>
      </c>
      <c r="N1891" s="1">
        <v>5309</v>
      </c>
      <c r="O1891" s="1">
        <v>5309</v>
      </c>
      <c r="P1891" s="1">
        <v>5309</v>
      </c>
    </row>
    <row r="1892" spans="1:16" x14ac:dyDescent="0.25">
      <c r="G1892" s="3" t="s">
        <v>209</v>
      </c>
      <c r="N1892" s="1">
        <v>2654</v>
      </c>
      <c r="O1892" s="1">
        <v>2654</v>
      </c>
      <c r="P1892" s="1">
        <v>2654</v>
      </c>
    </row>
    <row r="1893" spans="1:16" x14ac:dyDescent="0.25">
      <c r="G1893" s="3" t="s">
        <v>210</v>
      </c>
      <c r="N1893" s="1">
        <v>65034</v>
      </c>
      <c r="O1893" s="1">
        <v>65034</v>
      </c>
      <c r="P1893" s="1">
        <v>65034</v>
      </c>
    </row>
    <row r="1894" spans="1:16" x14ac:dyDescent="0.25">
      <c r="G1894" s="3" t="s">
        <v>212</v>
      </c>
      <c r="N1894" s="1">
        <v>132723</v>
      </c>
      <c r="O1894" s="1">
        <v>100000</v>
      </c>
      <c r="P1894" s="1">
        <v>0</v>
      </c>
    </row>
    <row r="1895" spans="1:16" x14ac:dyDescent="0.25">
      <c r="E1895">
        <v>61</v>
      </c>
      <c r="F1895" t="s">
        <v>33</v>
      </c>
      <c r="G1895" s="3" t="s">
        <v>206</v>
      </c>
      <c r="N1895" s="1">
        <v>400</v>
      </c>
      <c r="O1895" s="1">
        <v>400</v>
      </c>
      <c r="P1895" s="1">
        <v>400</v>
      </c>
    </row>
    <row r="1896" spans="1:16" x14ac:dyDescent="0.25">
      <c r="G1896" s="3" t="s">
        <v>210</v>
      </c>
      <c r="N1896" s="1">
        <v>1591</v>
      </c>
      <c r="O1896" s="1">
        <v>1591</v>
      </c>
      <c r="P1896" s="1">
        <v>1591</v>
      </c>
    </row>
    <row r="1897" spans="1:16" x14ac:dyDescent="0.25">
      <c r="E1897">
        <v>71</v>
      </c>
      <c r="F1897" t="s">
        <v>56</v>
      </c>
      <c r="G1897" s="3" t="s">
        <v>210</v>
      </c>
      <c r="N1897" s="1">
        <v>111</v>
      </c>
      <c r="O1897" s="1">
        <v>111</v>
      </c>
      <c r="P1897" s="1">
        <v>111</v>
      </c>
    </row>
    <row r="1898" spans="1:16" ht="60" x14ac:dyDescent="0.25">
      <c r="A1898" s="2" t="s">
        <v>176</v>
      </c>
      <c r="B1898" t="s">
        <v>221</v>
      </c>
      <c r="C1898" t="s">
        <v>7</v>
      </c>
      <c r="D1898" s="2" t="s">
        <v>8</v>
      </c>
      <c r="E1898">
        <v>11</v>
      </c>
      <c r="F1898" t="s">
        <v>2</v>
      </c>
      <c r="G1898" s="3" t="s">
        <v>36</v>
      </c>
      <c r="N1898" s="1">
        <v>4374279.2040271247</v>
      </c>
      <c r="O1898" s="1">
        <v>4395198.9805742716</v>
      </c>
      <c r="P1898" s="1">
        <v>4416216.8292053035</v>
      </c>
    </row>
    <row r="1899" spans="1:16" x14ac:dyDescent="0.25">
      <c r="G1899" s="3" t="s">
        <v>206</v>
      </c>
      <c r="N1899" s="1">
        <v>68432.60299475606</v>
      </c>
      <c r="O1899" s="1">
        <v>68759.878574666916</v>
      </c>
      <c r="P1899" s="1">
        <v>69088.688425178305</v>
      </c>
    </row>
    <row r="1900" spans="1:16" ht="30" x14ac:dyDescent="0.25">
      <c r="C1900" t="s">
        <v>9</v>
      </c>
      <c r="D1900" s="2" t="s">
        <v>10</v>
      </c>
      <c r="E1900">
        <v>11</v>
      </c>
      <c r="F1900" t="s">
        <v>2</v>
      </c>
      <c r="G1900" s="3" t="s">
        <v>206</v>
      </c>
      <c r="N1900" s="1">
        <v>10753.510241885109</v>
      </c>
      <c r="O1900" s="1">
        <v>10753.510241885109</v>
      </c>
      <c r="P1900" s="1">
        <v>10753.510241885109</v>
      </c>
    </row>
    <row r="1901" spans="1:16" ht="30" x14ac:dyDescent="0.25">
      <c r="C1901" t="s">
        <v>24</v>
      </c>
      <c r="D1901" s="2" t="s">
        <v>25</v>
      </c>
      <c r="E1901">
        <v>11</v>
      </c>
      <c r="F1901" t="s">
        <v>2</v>
      </c>
      <c r="G1901" s="3" t="s">
        <v>36</v>
      </c>
      <c r="N1901" s="1">
        <v>155379.37348836701</v>
      </c>
      <c r="O1901" s="1">
        <v>155379.37348836701</v>
      </c>
      <c r="P1901" s="1">
        <v>155379.37348836701</v>
      </c>
    </row>
    <row r="1902" spans="1:16" x14ac:dyDescent="0.25">
      <c r="G1902" s="3" t="s">
        <v>206</v>
      </c>
      <c r="N1902" s="1">
        <v>322874.97964368021</v>
      </c>
      <c r="O1902" s="1">
        <v>322874.97964368021</v>
      </c>
      <c r="P1902" s="1">
        <v>322874.97964368021</v>
      </c>
    </row>
    <row r="1903" spans="1:16" x14ac:dyDescent="0.25">
      <c r="G1903" s="3" t="s">
        <v>207</v>
      </c>
      <c r="N1903" s="1">
        <v>1836.9186211471292</v>
      </c>
      <c r="O1903" s="1">
        <v>1836.9186211471292</v>
      </c>
      <c r="P1903" s="1">
        <v>1836.9186211471292</v>
      </c>
    </row>
    <row r="1904" spans="1:16" x14ac:dyDescent="0.25">
      <c r="G1904" s="3" t="s">
        <v>210</v>
      </c>
      <c r="N1904" s="1">
        <v>38478.698019966461</v>
      </c>
      <c r="O1904" s="1">
        <v>38478.698019966461</v>
      </c>
      <c r="P1904" s="1">
        <v>38478.698019966461</v>
      </c>
    </row>
    <row r="1905" spans="3:16" ht="30" x14ac:dyDescent="0.25">
      <c r="C1905" t="s">
        <v>46</v>
      </c>
      <c r="D1905" s="2" t="s">
        <v>47</v>
      </c>
      <c r="E1905">
        <v>51</v>
      </c>
      <c r="F1905" t="s">
        <v>31</v>
      </c>
      <c r="G1905" s="3" t="s">
        <v>36</v>
      </c>
      <c r="N1905" s="1">
        <v>90600</v>
      </c>
      <c r="O1905" s="1">
        <v>90600</v>
      </c>
      <c r="P1905" s="1">
        <v>60700</v>
      </c>
    </row>
    <row r="1906" spans="3:16" x14ac:dyDescent="0.25">
      <c r="G1906" s="3" t="s">
        <v>206</v>
      </c>
      <c r="N1906" s="1">
        <v>32822</v>
      </c>
      <c r="O1906" s="1">
        <v>32822</v>
      </c>
      <c r="P1906" s="1">
        <v>25072</v>
      </c>
    </row>
    <row r="1907" spans="3:16" x14ac:dyDescent="0.25">
      <c r="G1907" s="3" t="s">
        <v>210</v>
      </c>
      <c r="N1907" s="1">
        <v>9800</v>
      </c>
      <c r="O1907" s="1">
        <v>7800</v>
      </c>
      <c r="P1907" s="1">
        <v>7800</v>
      </c>
    </row>
    <row r="1908" spans="3:16" x14ac:dyDescent="0.25">
      <c r="E1908">
        <v>52</v>
      </c>
      <c r="F1908" t="s">
        <v>32</v>
      </c>
      <c r="G1908" s="3" t="s">
        <v>206</v>
      </c>
      <c r="N1908" s="1">
        <v>37134</v>
      </c>
      <c r="O1908" s="1">
        <v>13365</v>
      </c>
      <c r="P1908" s="1">
        <v>2455</v>
      </c>
    </row>
    <row r="1909" spans="3:16" x14ac:dyDescent="0.25">
      <c r="G1909" s="3" t="s">
        <v>210</v>
      </c>
      <c r="N1909" s="1">
        <v>46454</v>
      </c>
      <c r="O1909" s="1">
        <v>5310</v>
      </c>
      <c r="P1909" s="1">
        <v>0</v>
      </c>
    </row>
    <row r="1910" spans="3:16" ht="30" x14ac:dyDescent="0.25">
      <c r="C1910" t="s">
        <v>61</v>
      </c>
      <c r="D1910" s="2" t="s">
        <v>62</v>
      </c>
      <c r="E1910">
        <v>31</v>
      </c>
      <c r="F1910" t="s">
        <v>37</v>
      </c>
      <c r="G1910" s="3" t="s">
        <v>36</v>
      </c>
      <c r="N1910" s="1">
        <v>16714</v>
      </c>
      <c r="O1910" s="1">
        <v>16714</v>
      </c>
      <c r="P1910" s="1">
        <v>16714</v>
      </c>
    </row>
    <row r="1911" spans="3:16" x14ac:dyDescent="0.25">
      <c r="G1911" s="3" t="s">
        <v>206</v>
      </c>
      <c r="N1911" s="1">
        <v>14424</v>
      </c>
      <c r="O1911" s="1">
        <v>14424</v>
      </c>
      <c r="P1911" s="1">
        <v>14424</v>
      </c>
    </row>
    <row r="1912" spans="3:16" x14ac:dyDescent="0.25">
      <c r="G1912" s="3" t="s">
        <v>210</v>
      </c>
      <c r="N1912" s="1">
        <v>3500</v>
      </c>
      <c r="O1912" s="1">
        <v>3500</v>
      </c>
      <c r="P1912" s="1">
        <v>3500</v>
      </c>
    </row>
    <row r="1913" spans="3:16" x14ac:dyDescent="0.25">
      <c r="E1913">
        <v>43</v>
      </c>
      <c r="F1913" t="s">
        <v>29</v>
      </c>
      <c r="G1913" s="3" t="s">
        <v>36</v>
      </c>
      <c r="N1913" s="1">
        <v>41319</v>
      </c>
      <c r="O1913" s="1">
        <v>41319</v>
      </c>
      <c r="P1913" s="1">
        <v>41319</v>
      </c>
    </row>
    <row r="1914" spans="3:16" x14ac:dyDescent="0.25">
      <c r="G1914" s="3" t="s">
        <v>206</v>
      </c>
      <c r="N1914" s="1">
        <v>159000</v>
      </c>
      <c r="O1914" s="1">
        <v>159198</v>
      </c>
      <c r="P1914" s="1">
        <v>159198</v>
      </c>
    </row>
    <row r="1915" spans="3:16" x14ac:dyDescent="0.25">
      <c r="G1915" s="3" t="s">
        <v>207</v>
      </c>
      <c r="N1915" s="1">
        <v>150</v>
      </c>
      <c r="O1915" s="1">
        <v>150</v>
      </c>
      <c r="P1915" s="1">
        <v>150</v>
      </c>
    </row>
    <row r="1916" spans="3:16" x14ac:dyDescent="0.25">
      <c r="G1916" s="3" t="s">
        <v>208</v>
      </c>
      <c r="N1916" s="1">
        <v>8800</v>
      </c>
      <c r="O1916" s="1">
        <v>9260</v>
      </c>
      <c r="P1916" s="1">
        <v>9260</v>
      </c>
    </row>
    <row r="1917" spans="3:16" x14ac:dyDescent="0.25">
      <c r="G1917" s="3" t="s">
        <v>210</v>
      </c>
      <c r="N1917" s="1">
        <v>59500</v>
      </c>
      <c r="O1917" s="1">
        <v>59500</v>
      </c>
      <c r="P1917" s="1">
        <v>59500</v>
      </c>
    </row>
    <row r="1918" spans="3:16" x14ac:dyDescent="0.25">
      <c r="E1918">
        <v>52</v>
      </c>
      <c r="F1918" t="s">
        <v>32</v>
      </c>
      <c r="G1918" s="3" t="s">
        <v>36</v>
      </c>
      <c r="N1918" s="1">
        <v>81600</v>
      </c>
      <c r="O1918" s="1">
        <v>53754</v>
      </c>
      <c r="P1918" s="1">
        <v>25218</v>
      </c>
    </row>
    <row r="1919" spans="3:16" x14ac:dyDescent="0.25">
      <c r="G1919" s="3" t="s">
        <v>206</v>
      </c>
      <c r="N1919" s="1">
        <v>237498</v>
      </c>
      <c r="O1919" s="1">
        <v>220640</v>
      </c>
      <c r="P1919" s="1">
        <v>183467</v>
      </c>
    </row>
    <row r="1920" spans="3:16" x14ac:dyDescent="0.25">
      <c r="G1920" s="3" t="s">
        <v>207</v>
      </c>
      <c r="N1920" s="1">
        <v>100</v>
      </c>
      <c r="O1920" s="1">
        <v>100</v>
      </c>
      <c r="P1920" s="1">
        <v>100</v>
      </c>
    </row>
    <row r="1921" spans="1:16" x14ac:dyDescent="0.25">
      <c r="G1921" s="3" t="s">
        <v>210</v>
      </c>
      <c r="N1921" s="1">
        <v>67185</v>
      </c>
      <c r="O1921" s="1">
        <v>1221</v>
      </c>
      <c r="P1921" s="1">
        <v>226</v>
      </c>
    </row>
    <row r="1922" spans="1:16" x14ac:dyDescent="0.25">
      <c r="E1922">
        <v>61</v>
      </c>
      <c r="F1922" t="s">
        <v>33</v>
      </c>
      <c r="G1922" s="3" t="s">
        <v>36</v>
      </c>
      <c r="N1922" s="1">
        <v>1677</v>
      </c>
      <c r="O1922" s="1">
        <v>0</v>
      </c>
      <c r="P1922" s="1">
        <v>0</v>
      </c>
    </row>
    <row r="1923" spans="1:16" ht="30" x14ac:dyDescent="0.25">
      <c r="A1923" s="2" t="s">
        <v>177</v>
      </c>
      <c r="B1923" t="s">
        <v>221</v>
      </c>
      <c r="C1923" t="s">
        <v>14</v>
      </c>
      <c r="D1923" s="2" t="s">
        <v>15</v>
      </c>
      <c r="E1923">
        <v>11</v>
      </c>
      <c r="F1923" t="s">
        <v>2</v>
      </c>
      <c r="G1923" s="3" t="s">
        <v>36</v>
      </c>
      <c r="N1923" s="1">
        <v>7033935.9856837243</v>
      </c>
      <c r="O1923" s="1">
        <v>7066183.5980034005</v>
      </c>
      <c r="P1923" s="1">
        <v>7098583.2007190231</v>
      </c>
    </row>
    <row r="1924" spans="1:16" x14ac:dyDescent="0.25">
      <c r="G1924" s="3" t="s">
        <v>206</v>
      </c>
      <c r="N1924" s="1">
        <v>120556.23932205235</v>
      </c>
      <c r="O1924" s="1">
        <v>121108.9385328908</v>
      </c>
      <c r="P1924" s="1">
        <v>121664.24274192454</v>
      </c>
    </row>
    <row r="1925" spans="1:16" x14ac:dyDescent="0.25">
      <c r="G1925" s="3" t="s">
        <v>211</v>
      </c>
      <c r="N1925" s="1">
        <v>250118.77499422274</v>
      </c>
      <c r="O1925" s="1">
        <v>251265.4634637087</v>
      </c>
      <c r="P1925" s="1">
        <v>252417.55653905438</v>
      </c>
    </row>
    <row r="1926" spans="1:16" ht="30" x14ac:dyDescent="0.25">
      <c r="C1926" t="s">
        <v>24</v>
      </c>
      <c r="D1926" s="2" t="s">
        <v>25</v>
      </c>
      <c r="E1926">
        <v>11</v>
      </c>
      <c r="F1926" t="s">
        <v>2</v>
      </c>
      <c r="G1926" s="3" t="s">
        <v>36</v>
      </c>
      <c r="N1926" s="1">
        <v>76592.521396033349</v>
      </c>
      <c r="O1926" s="1">
        <v>76592.521396033349</v>
      </c>
      <c r="P1926" s="1">
        <v>76592.521396033349</v>
      </c>
    </row>
    <row r="1927" spans="1:16" x14ac:dyDescent="0.25">
      <c r="G1927" s="3" t="s">
        <v>206</v>
      </c>
      <c r="N1927" s="1">
        <v>618037.92926642299</v>
      </c>
      <c r="O1927" s="1">
        <v>618037.92926642299</v>
      </c>
      <c r="P1927" s="1">
        <v>618037.92926642299</v>
      </c>
    </row>
    <row r="1928" spans="1:16" x14ac:dyDescent="0.25">
      <c r="G1928" s="3" t="s">
        <v>207</v>
      </c>
      <c r="N1928" s="1">
        <v>548.18628286983574</v>
      </c>
      <c r="O1928" s="1">
        <v>548.18628286983574</v>
      </c>
      <c r="P1928" s="1">
        <v>548.18628286983574</v>
      </c>
    </row>
    <row r="1929" spans="1:16" x14ac:dyDescent="0.25">
      <c r="G1929" s="3" t="s">
        <v>208</v>
      </c>
      <c r="N1929" s="1">
        <v>19723.148038795749</v>
      </c>
      <c r="O1929" s="1">
        <v>19723.148038795749</v>
      </c>
      <c r="P1929" s="1">
        <v>19723.148038795749</v>
      </c>
    </row>
    <row r="1930" spans="1:16" x14ac:dyDescent="0.25">
      <c r="G1930" s="3" t="s">
        <v>210</v>
      </c>
      <c r="N1930" s="1">
        <v>21914.242006772471</v>
      </c>
      <c r="O1930" s="1">
        <v>21914.242006772471</v>
      </c>
      <c r="P1930" s="1">
        <v>21914.242006772471</v>
      </c>
    </row>
    <row r="1931" spans="1:16" ht="45" x14ac:dyDescent="0.25">
      <c r="C1931" t="s">
        <v>38</v>
      </c>
      <c r="D1931" s="2" t="s">
        <v>39</v>
      </c>
      <c r="E1931">
        <v>51</v>
      </c>
      <c r="F1931" t="s">
        <v>31</v>
      </c>
      <c r="G1931" s="3" t="s">
        <v>36</v>
      </c>
      <c r="N1931" s="1">
        <v>237577</v>
      </c>
      <c r="O1931" s="1">
        <v>9200</v>
      </c>
      <c r="P1931" s="1">
        <v>0</v>
      </c>
    </row>
    <row r="1932" spans="1:16" x14ac:dyDescent="0.25">
      <c r="G1932" s="3" t="s">
        <v>206</v>
      </c>
      <c r="N1932" s="1">
        <v>87656</v>
      </c>
      <c r="O1932" s="1">
        <v>7060</v>
      </c>
      <c r="P1932" s="1"/>
    </row>
    <row r="1933" spans="1:16" x14ac:dyDescent="0.25">
      <c r="G1933" s="3" t="s">
        <v>213</v>
      </c>
      <c r="N1933" s="1">
        <v>280880</v>
      </c>
      <c r="O1933" s="1"/>
      <c r="P1933" s="1"/>
    </row>
    <row r="1934" spans="1:16" x14ac:dyDescent="0.25">
      <c r="G1934" s="3" t="s">
        <v>210</v>
      </c>
      <c r="N1934" s="1">
        <v>109000</v>
      </c>
      <c r="O1934" s="1"/>
      <c r="P1934" s="1"/>
    </row>
    <row r="1935" spans="1:16" x14ac:dyDescent="0.25">
      <c r="E1935">
        <v>52</v>
      </c>
      <c r="F1935" t="s">
        <v>32</v>
      </c>
      <c r="G1935" s="3" t="s">
        <v>36</v>
      </c>
      <c r="N1935" s="1">
        <v>237970</v>
      </c>
      <c r="O1935" s="1">
        <v>12270</v>
      </c>
      <c r="P1935" s="1"/>
    </row>
    <row r="1936" spans="1:16" x14ac:dyDescent="0.25">
      <c r="G1936" s="3" t="s">
        <v>206</v>
      </c>
      <c r="N1936" s="1">
        <v>316775</v>
      </c>
      <c r="O1936" s="1">
        <v>67493</v>
      </c>
      <c r="P1936" s="1">
        <v>0</v>
      </c>
    </row>
    <row r="1937" spans="1:16" x14ac:dyDescent="0.25">
      <c r="G1937" s="3" t="s">
        <v>213</v>
      </c>
      <c r="N1937" s="1">
        <v>244580</v>
      </c>
      <c r="O1937" s="1">
        <v>102023</v>
      </c>
      <c r="P1937" s="1"/>
    </row>
    <row r="1938" spans="1:16" x14ac:dyDescent="0.25">
      <c r="G1938" s="3" t="s">
        <v>208</v>
      </c>
      <c r="N1938" s="1">
        <v>143900</v>
      </c>
      <c r="O1938" s="1">
        <v>26800</v>
      </c>
      <c r="P1938" s="1"/>
    </row>
    <row r="1939" spans="1:16" x14ac:dyDescent="0.25">
      <c r="E1939">
        <v>61</v>
      </c>
      <c r="F1939" t="s">
        <v>33</v>
      </c>
      <c r="N1939" s="1"/>
      <c r="O1939" s="1"/>
      <c r="P1939" s="1"/>
    </row>
    <row r="1940" spans="1:16" x14ac:dyDescent="0.25">
      <c r="G1940" s="3" t="s">
        <v>36</v>
      </c>
      <c r="N1940" s="1">
        <v>101498</v>
      </c>
      <c r="O1940" s="1"/>
      <c r="P1940" s="1"/>
    </row>
    <row r="1941" spans="1:16" x14ac:dyDescent="0.25">
      <c r="G1941" s="3" t="s">
        <v>206</v>
      </c>
      <c r="N1941" s="1">
        <v>26879</v>
      </c>
      <c r="O1941" s="1"/>
      <c r="P1941" s="1"/>
    </row>
    <row r="1942" spans="1:16" ht="45" x14ac:dyDescent="0.25">
      <c r="C1942" t="s">
        <v>65</v>
      </c>
      <c r="D1942" s="2" t="s">
        <v>66</v>
      </c>
      <c r="E1942">
        <v>31</v>
      </c>
      <c r="F1942" t="s">
        <v>37</v>
      </c>
      <c r="G1942" s="3" t="s">
        <v>36</v>
      </c>
      <c r="N1942" s="1">
        <v>229743</v>
      </c>
      <c r="O1942" s="1">
        <v>229743</v>
      </c>
      <c r="P1942" s="1">
        <v>229743</v>
      </c>
    </row>
    <row r="1943" spans="1:16" x14ac:dyDescent="0.25">
      <c r="G1943" s="3" t="s">
        <v>206</v>
      </c>
      <c r="N1943" s="1">
        <v>376137</v>
      </c>
      <c r="O1943" s="1">
        <v>376137</v>
      </c>
      <c r="P1943" s="1">
        <v>376137</v>
      </c>
    </row>
    <row r="1944" spans="1:16" x14ac:dyDescent="0.25">
      <c r="G1944" s="3" t="s">
        <v>207</v>
      </c>
      <c r="N1944" s="1">
        <v>4645</v>
      </c>
      <c r="O1944" s="1">
        <v>4645</v>
      </c>
      <c r="P1944" s="1">
        <v>4645</v>
      </c>
    </row>
    <row r="1945" spans="1:16" x14ac:dyDescent="0.25">
      <c r="E1945">
        <v>43</v>
      </c>
      <c r="F1945" t="s">
        <v>29</v>
      </c>
      <c r="G1945" s="3" t="s">
        <v>36</v>
      </c>
      <c r="N1945" s="1">
        <v>151304</v>
      </c>
      <c r="O1945" s="1">
        <v>151304</v>
      </c>
      <c r="P1945" s="1">
        <v>151304</v>
      </c>
    </row>
    <row r="1946" spans="1:16" x14ac:dyDescent="0.25">
      <c r="G1946" s="3" t="s">
        <v>206</v>
      </c>
      <c r="N1946" s="1">
        <v>345752</v>
      </c>
      <c r="O1946" s="1">
        <v>345752</v>
      </c>
      <c r="P1946" s="1">
        <v>345752</v>
      </c>
    </row>
    <row r="1947" spans="1:16" x14ac:dyDescent="0.25">
      <c r="G1947" s="3" t="s">
        <v>208</v>
      </c>
      <c r="N1947" s="1">
        <v>26545</v>
      </c>
      <c r="O1947" s="1">
        <v>26545</v>
      </c>
      <c r="P1947" s="1">
        <v>26545</v>
      </c>
    </row>
    <row r="1948" spans="1:16" x14ac:dyDescent="0.25">
      <c r="E1948">
        <v>52</v>
      </c>
      <c r="F1948" t="s">
        <v>32</v>
      </c>
      <c r="G1948" s="3" t="s">
        <v>36</v>
      </c>
      <c r="N1948" s="1">
        <v>37396</v>
      </c>
      <c r="O1948" s="1">
        <v>35902</v>
      </c>
      <c r="P1948" s="1">
        <v>18720</v>
      </c>
    </row>
    <row r="1949" spans="1:16" x14ac:dyDescent="0.25">
      <c r="G1949" s="3" t="s">
        <v>206</v>
      </c>
      <c r="N1949" s="1">
        <v>14698</v>
      </c>
      <c r="O1949" s="1"/>
      <c r="P1949" s="1">
        <v>2682</v>
      </c>
    </row>
    <row r="1950" spans="1:16" ht="30" x14ac:dyDescent="0.25">
      <c r="A1950" s="2" t="s">
        <v>178</v>
      </c>
      <c r="B1950" t="s">
        <v>221</v>
      </c>
      <c r="C1950" t="s">
        <v>0</v>
      </c>
      <c r="D1950" s="2" t="s">
        <v>1</v>
      </c>
      <c r="E1950">
        <v>11</v>
      </c>
      <c r="F1950" t="s">
        <v>2</v>
      </c>
      <c r="G1950" s="3" t="s">
        <v>36</v>
      </c>
      <c r="N1950" s="1">
        <v>5691006.090508448</v>
      </c>
      <c r="O1950" s="1">
        <v>5718036.6604351951</v>
      </c>
      <c r="P1950" s="1">
        <v>5745205.7020931505</v>
      </c>
    </row>
    <row r="1951" spans="1:16" x14ac:dyDescent="0.25">
      <c r="G1951" s="3" t="s">
        <v>206</v>
      </c>
      <c r="N1951" s="1">
        <v>288132.23734794284</v>
      </c>
      <c r="O1951" s="1">
        <v>289500.7789495365</v>
      </c>
      <c r="P1951" s="1">
        <v>290876.33129212883</v>
      </c>
    </row>
    <row r="1952" spans="1:16" x14ac:dyDescent="0.25">
      <c r="G1952" s="3" t="s">
        <v>210</v>
      </c>
      <c r="N1952" s="1">
        <v>3129.2832914082755</v>
      </c>
      <c r="O1952" s="1">
        <v>3144.1464473219698</v>
      </c>
      <c r="P1952" s="1">
        <v>3159.0857439510164</v>
      </c>
    </row>
    <row r="1953" spans="3:16" x14ac:dyDescent="0.25">
      <c r="C1953" t="s">
        <v>20</v>
      </c>
      <c r="D1953" s="2" t="s">
        <v>21</v>
      </c>
      <c r="E1953">
        <v>11</v>
      </c>
      <c r="F1953" t="s">
        <v>2</v>
      </c>
      <c r="G1953" s="3" t="s">
        <v>206</v>
      </c>
      <c r="N1953" s="1">
        <v>15927</v>
      </c>
      <c r="O1953" s="1">
        <v>0</v>
      </c>
      <c r="P1953" s="1">
        <v>0</v>
      </c>
    </row>
    <row r="1954" spans="3:16" ht="30" x14ac:dyDescent="0.25">
      <c r="C1954" t="s">
        <v>24</v>
      </c>
      <c r="D1954" s="2" t="s">
        <v>25</v>
      </c>
      <c r="E1954">
        <v>11</v>
      </c>
      <c r="F1954" t="s">
        <v>2</v>
      </c>
      <c r="G1954" s="3" t="s">
        <v>36</v>
      </c>
      <c r="N1954" s="1">
        <v>382959.07837875863</v>
      </c>
      <c r="O1954" s="1">
        <v>382959.07837875863</v>
      </c>
      <c r="P1954" s="1">
        <v>382959.07837875863</v>
      </c>
    </row>
    <row r="1955" spans="3:16" x14ac:dyDescent="0.25">
      <c r="G1955" s="3" t="s">
        <v>206</v>
      </c>
      <c r="N1955" s="1">
        <v>3254322.4570496227</v>
      </c>
      <c r="O1955" s="1">
        <v>3254322.4570496227</v>
      </c>
      <c r="P1955" s="1">
        <v>3254322.4570496227</v>
      </c>
    </row>
    <row r="1956" spans="3:16" x14ac:dyDescent="0.25">
      <c r="G1956" s="3" t="s">
        <v>207</v>
      </c>
      <c r="N1956" s="1">
        <v>10957.114529288383</v>
      </c>
      <c r="O1956" s="1">
        <v>10957.114529288383</v>
      </c>
      <c r="P1956" s="1">
        <v>10957.114529288383</v>
      </c>
    </row>
    <row r="1957" spans="3:16" x14ac:dyDescent="0.25">
      <c r="G1957" s="3" t="s">
        <v>208</v>
      </c>
      <c r="N1957" s="1">
        <v>1012459.0127353505</v>
      </c>
      <c r="O1957" s="1">
        <v>1012459.0127353505</v>
      </c>
      <c r="P1957" s="1">
        <v>1012459.0127353505</v>
      </c>
    </row>
    <row r="1958" spans="3:16" x14ac:dyDescent="0.25">
      <c r="G1958" s="3" t="s">
        <v>210</v>
      </c>
      <c r="N1958" s="1">
        <v>116147.72563799468</v>
      </c>
      <c r="O1958" s="1">
        <v>116147.72563799468</v>
      </c>
      <c r="P1958" s="1">
        <v>116147.72563799468</v>
      </c>
    </row>
    <row r="1959" spans="3:16" ht="30" x14ac:dyDescent="0.25">
      <c r="C1959" t="s">
        <v>48</v>
      </c>
      <c r="D1959" s="2" t="s">
        <v>49</v>
      </c>
      <c r="E1959">
        <v>51</v>
      </c>
      <c r="F1959" t="s">
        <v>31</v>
      </c>
      <c r="G1959" s="3" t="s">
        <v>206</v>
      </c>
      <c r="N1959" s="1">
        <v>38159</v>
      </c>
      <c r="O1959" s="1">
        <v>19773</v>
      </c>
      <c r="P1959" s="1">
        <v>0</v>
      </c>
    </row>
    <row r="1960" spans="3:16" x14ac:dyDescent="0.25">
      <c r="E1960">
        <v>52</v>
      </c>
      <c r="F1960" t="s">
        <v>32</v>
      </c>
      <c r="G1960" s="3" t="s">
        <v>36</v>
      </c>
      <c r="N1960" s="1">
        <v>6000</v>
      </c>
      <c r="O1960" s="1">
        <v>0</v>
      </c>
      <c r="P1960" s="1">
        <v>0</v>
      </c>
    </row>
    <row r="1961" spans="3:16" x14ac:dyDescent="0.25">
      <c r="G1961" s="3" t="s">
        <v>206</v>
      </c>
      <c r="N1961" s="1">
        <v>13272</v>
      </c>
      <c r="O1961" s="1">
        <v>0</v>
      </c>
      <c r="P1961" s="1">
        <v>0</v>
      </c>
    </row>
    <row r="1962" spans="3:16" x14ac:dyDescent="0.25">
      <c r="G1962" s="3" t="s">
        <v>213</v>
      </c>
      <c r="N1962" s="1">
        <v>457958</v>
      </c>
      <c r="O1962" s="1">
        <v>55220</v>
      </c>
      <c r="P1962" s="1">
        <v>202170</v>
      </c>
    </row>
    <row r="1963" spans="3:16" x14ac:dyDescent="0.25">
      <c r="G1963" s="3" t="s">
        <v>208</v>
      </c>
      <c r="N1963" s="1">
        <v>3166676</v>
      </c>
      <c r="O1963" s="1">
        <v>1220652</v>
      </c>
      <c r="P1963" s="1">
        <v>85774</v>
      </c>
    </row>
    <row r="1964" spans="3:16" ht="30" x14ac:dyDescent="0.25">
      <c r="C1964" t="s">
        <v>54</v>
      </c>
      <c r="D1964" s="2" t="s">
        <v>55</v>
      </c>
      <c r="E1964">
        <v>31</v>
      </c>
      <c r="F1964" t="s">
        <v>37</v>
      </c>
      <c r="G1964" s="3" t="s">
        <v>36</v>
      </c>
      <c r="N1964" s="1">
        <v>214000</v>
      </c>
      <c r="O1964" s="1">
        <v>214000</v>
      </c>
      <c r="P1964" s="1">
        <v>214000</v>
      </c>
    </row>
    <row r="1965" spans="3:16" x14ac:dyDescent="0.25">
      <c r="G1965" s="3" t="s">
        <v>206</v>
      </c>
      <c r="N1965" s="1">
        <v>383143</v>
      </c>
      <c r="O1965" s="1">
        <v>383142</v>
      </c>
      <c r="P1965" s="1">
        <v>383143</v>
      </c>
    </row>
    <row r="1966" spans="3:16" x14ac:dyDescent="0.25">
      <c r="G1966" s="3" t="s">
        <v>207</v>
      </c>
      <c r="N1966" s="1">
        <v>10450</v>
      </c>
      <c r="O1966" s="1">
        <v>8917</v>
      </c>
      <c r="P1966" s="1">
        <v>7337</v>
      </c>
    </row>
    <row r="1967" spans="3:16" x14ac:dyDescent="0.25">
      <c r="G1967" s="3" t="s">
        <v>210</v>
      </c>
      <c r="N1967" s="1">
        <v>7000</v>
      </c>
      <c r="O1967" s="1">
        <v>7000</v>
      </c>
      <c r="P1967" s="1">
        <v>7000</v>
      </c>
    </row>
    <row r="1968" spans="3:16" x14ac:dyDescent="0.25">
      <c r="G1968" s="3" t="s">
        <v>214</v>
      </c>
      <c r="N1968" s="1">
        <v>50282</v>
      </c>
      <c r="O1968" s="1">
        <v>51941</v>
      </c>
      <c r="P1968" s="1">
        <v>53518</v>
      </c>
    </row>
    <row r="1969" spans="1:16" x14ac:dyDescent="0.25">
      <c r="E1969">
        <v>52</v>
      </c>
      <c r="F1969" t="s">
        <v>32</v>
      </c>
      <c r="G1969" s="3" t="s">
        <v>36</v>
      </c>
      <c r="N1969" s="1">
        <v>28496</v>
      </c>
      <c r="O1969" s="1">
        <v>28496</v>
      </c>
      <c r="P1969" s="1">
        <v>10178</v>
      </c>
    </row>
    <row r="1970" spans="1:16" x14ac:dyDescent="0.25">
      <c r="G1970" s="3" t="s">
        <v>206</v>
      </c>
      <c r="N1970" s="1">
        <v>74918</v>
      </c>
      <c r="O1970" s="1">
        <v>56153</v>
      </c>
      <c r="P1970" s="1">
        <v>26500</v>
      </c>
    </row>
    <row r="1971" spans="1:16" x14ac:dyDescent="0.25">
      <c r="C1971" t="s">
        <v>73</v>
      </c>
      <c r="D1971" s="2" t="s">
        <v>74</v>
      </c>
      <c r="E1971">
        <v>11</v>
      </c>
      <c r="F1971" t="s">
        <v>2</v>
      </c>
      <c r="G1971" s="3" t="s">
        <v>206</v>
      </c>
      <c r="N1971" s="1">
        <v>980682.1</v>
      </c>
      <c r="O1971" s="1">
        <v>980682.1</v>
      </c>
      <c r="P1971" s="1">
        <v>980682.1</v>
      </c>
    </row>
    <row r="1972" spans="1:16" ht="45" x14ac:dyDescent="0.25">
      <c r="C1972" t="s">
        <v>93</v>
      </c>
      <c r="D1972" s="2" t="s">
        <v>94</v>
      </c>
      <c r="E1972">
        <v>5761</v>
      </c>
      <c r="F1972" t="s">
        <v>108</v>
      </c>
      <c r="G1972" s="3" t="s">
        <v>210</v>
      </c>
      <c r="N1972" s="1">
        <v>4305702.4254439995</v>
      </c>
      <c r="O1972" s="1">
        <v>0</v>
      </c>
      <c r="P1972" s="1">
        <v>0</v>
      </c>
    </row>
    <row r="1973" spans="1:16" ht="45" x14ac:dyDescent="0.25">
      <c r="C1973" t="s">
        <v>95</v>
      </c>
      <c r="D1973" s="2" t="s">
        <v>96</v>
      </c>
      <c r="E1973">
        <v>581</v>
      </c>
      <c r="F1973" t="s">
        <v>85</v>
      </c>
      <c r="G1973" s="3" t="s">
        <v>210</v>
      </c>
      <c r="N1973" s="1">
        <v>2101721.8031138927</v>
      </c>
      <c r="O1973" s="1">
        <v>1450777</v>
      </c>
      <c r="P1973" s="1">
        <v>0</v>
      </c>
    </row>
    <row r="1974" spans="1:16" ht="30" x14ac:dyDescent="0.25">
      <c r="A1974" s="2" t="s">
        <v>179</v>
      </c>
      <c r="B1974" t="s">
        <v>221</v>
      </c>
      <c r="C1974" t="s">
        <v>3</v>
      </c>
      <c r="D1974" s="2" t="s">
        <v>4</v>
      </c>
      <c r="E1974">
        <v>11</v>
      </c>
      <c r="F1974" t="s">
        <v>2</v>
      </c>
      <c r="G1974" s="3" t="s">
        <v>36</v>
      </c>
      <c r="N1974" s="1">
        <v>8441504.7581449542</v>
      </c>
      <c r="O1974" s="1">
        <v>8481735.7524162158</v>
      </c>
      <c r="P1974" s="1">
        <v>8522155.2855664026</v>
      </c>
    </row>
    <row r="1975" spans="1:16" x14ac:dyDescent="0.25">
      <c r="G1975" s="3" t="s">
        <v>206</v>
      </c>
      <c r="N1975" s="1">
        <v>261103.71991697536</v>
      </c>
      <c r="O1975" s="1">
        <v>262348.10259057977</v>
      </c>
      <c r="P1975" s="1">
        <v>263598.31694989034</v>
      </c>
    </row>
    <row r="1976" spans="1:16" ht="30" x14ac:dyDescent="0.25">
      <c r="C1976" t="s">
        <v>9</v>
      </c>
      <c r="D1976" s="2" t="s">
        <v>10</v>
      </c>
      <c r="E1976">
        <v>11</v>
      </c>
      <c r="F1976" t="s">
        <v>2</v>
      </c>
      <c r="G1976" s="3" t="s">
        <v>206</v>
      </c>
      <c r="N1976" s="1">
        <v>2923</v>
      </c>
      <c r="O1976" s="1">
        <v>2923</v>
      </c>
      <c r="P1976" s="1">
        <v>2923</v>
      </c>
    </row>
    <row r="1977" spans="1:16" x14ac:dyDescent="0.25">
      <c r="C1977" t="s">
        <v>22</v>
      </c>
      <c r="D1977" s="2" t="s">
        <v>23</v>
      </c>
      <c r="E1977">
        <v>11</v>
      </c>
      <c r="F1977" t="s">
        <v>2</v>
      </c>
      <c r="G1977" s="3" t="s">
        <v>36</v>
      </c>
      <c r="N1977" s="1">
        <v>4870.4384120000004</v>
      </c>
      <c r="O1977" s="1">
        <v>4870.4384120000004</v>
      </c>
      <c r="P1977" s="1">
        <v>4870.4384120000004</v>
      </c>
    </row>
    <row r="1978" spans="1:16" x14ac:dyDescent="0.25">
      <c r="G1978" s="3" t="s">
        <v>206</v>
      </c>
      <c r="N1978" s="1">
        <v>2405.9575599999998</v>
      </c>
      <c r="O1978" s="1">
        <v>2405.9575599999998</v>
      </c>
      <c r="P1978" s="1">
        <v>2405.9575599999998</v>
      </c>
    </row>
    <row r="1979" spans="1:16" x14ac:dyDescent="0.25">
      <c r="G1979" s="3" t="s">
        <v>207</v>
      </c>
      <c r="N1979" s="1">
        <v>65.025880000000001</v>
      </c>
      <c r="O1979" s="1">
        <v>65.025880000000001</v>
      </c>
      <c r="P1979" s="1">
        <v>65.025880000000001</v>
      </c>
    </row>
    <row r="1980" spans="1:16" ht="30" x14ac:dyDescent="0.25">
      <c r="C1980" t="s">
        <v>24</v>
      </c>
      <c r="D1980" s="2" t="s">
        <v>25</v>
      </c>
      <c r="E1980">
        <v>11</v>
      </c>
      <c r="F1980" t="s">
        <v>2</v>
      </c>
      <c r="G1980" s="3" t="s">
        <v>36</v>
      </c>
      <c r="N1980" s="1">
        <v>169656.9782677461</v>
      </c>
      <c r="O1980" s="1">
        <v>169656.9782677461</v>
      </c>
      <c r="P1980" s="1">
        <v>169656.9782677461</v>
      </c>
    </row>
    <row r="1981" spans="1:16" x14ac:dyDescent="0.25">
      <c r="G1981" s="3" t="s">
        <v>206</v>
      </c>
      <c r="N1981" s="1">
        <v>1341437.686465035</v>
      </c>
      <c r="O1981" s="1">
        <v>1341437.686465035</v>
      </c>
      <c r="P1981" s="1">
        <v>1341437.686465035</v>
      </c>
    </row>
    <row r="1982" spans="1:16" x14ac:dyDescent="0.25">
      <c r="G1982" s="3" t="s">
        <v>207</v>
      </c>
      <c r="N1982" s="1">
        <v>5562.7674918154407</v>
      </c>
      <c r="O1982" s="1">
        <v>5562.7674918154407</v>
      </c>
      <c r="P1982" s="1">
        <v>5562.7674918154407</v>
      </c>
    </row>
    <row r="1983" spans="1:16" x14ac:dyDescent="0.25">
      <c r="G1983" s="3" t="s">
        <v>213</v>
      </c>
      <c r="N1983" s="1">
        <v>194984.99012310465</v>
      </c>
      <c r="O1983" s="1">
        <v>194984.99012310465</v>
      </c>
      <c r="P1983" s="1">
        <v>194984.99012310465</v>
      </c>
    </row>
    <row r="1984" spans="1:16" x14ac:dyDescent="0.25">
      <c r="G1984" s="3" t="s">
        <v>208</v>
      </c>
      <c r="N1984" s="1">
        <v>109018.02423482174</v>
      </c>
      <c r="O1984" s="1">
        <v>109018.02423482174</v>
      </c>
      <c r="P1984" s="1">
        <v>109018.02423482174</v>
      </c>
    </row>
    <row r="1985" spans="3:16" x14ac:dyDescent="0.25">
      <c r="G1985" s="3" t="s">
        <v>209</v>
      </c>
      <c r="N1985" s="1">
        <v>4953.4884165765279</v>
      </c>
      <c r="O1985" s="1">
        <v>4953.4884165765279</v>
      </c>
      <c r="P1985" s="1">
        <v>4953.4884165765279</v>
      </c>
    </row>
    <row r="1986" spans="3:16" x14ac:dyDescent="0.25">
      <c r="G1986" s="3" t="s">
        <v>210</v>
      </c>
      <c r="N1986" s="1">
        <v>537866.28389993473</v>
      </c>
      <c r="O1986" s="1">
        <v>537866.28389993473</v>
      </c>
      <c r="P1986" s="1">
        <v>537866.28389993473</v>
      </c>
    </row>
    <row r="1987" spans="3:16" ht="30" x14ac:dyDescent="0.25">
      <c r="C1987" t="s">
        <v>34</v>
      </c>
      <c r="D1987" s="2" t="s">
        <v>35</v>
      </c>
      <c r="E1987">
        <v>51</v>
      </c>
      <c r="F1987" t="s">
        <v>31</v>
      </c>
      <c r="G1987" s="3" t="s">
        <v>36</v>
      </c>
      <c r="N1987" s="1">
        <v>634351</v>
      </c>
      <c r="O1987" s="1">
        <v>474885</v>
      </c>
      <c r="P1987" s="1">
        <v>362129</v>
      </c>
    </row>
    <row r="1988" spans="3:16" x14ac:dyDescent="0.25">
      <c r="G1988" s="3" t="s">
        <v>206</v>
      </c>
      <c r="N1988" s="1">
        <v>443400</v>
      </c>
      <c r="O1988" s="1">
        <v>184557</v>
      </c>
      <c r="P1988" s="1">
        <v>80056</v>
      </c>
    </row>
    <row r="1989" spans="3:16" x14ac:dyDescent="0.25">
      <c r="G1989" s="3" t="s">
        <v>215</v>
      </c>
      <c r="N1989" s="1">
        <v>260674</v>
      </c>
      <c r="O1989" s="1">
        <v>258941</v>
      </c>
      <c r="P1989" s="1">
        <v>0</v>
      </c>
    </row>
    <row r="1990" spans="3:16" x14ac:dyDescent="0.25">
      <c r="G1990" s="3" t="s">
        <v>213</v>
      </c>
      <c r="N1990" s="1">
        <v>82864</v>
      </c>
      <c r="O1990" s="1">
        <v>82175</v>
      </c>
      <c r="P1990" s="1">
        <v>0</v>
      </c>
    </row>
    <row r="1991" spans="3:16" x14ac:dyDescent="0.25">
      <c r="G1991" s="3" t="s">
        <v>210</v>
      </c>
      <c r="N1991" s="1">
        <v>38500</v>
      </c>
      <c r="O1991" s="1">
        <v>0</v>
      </c>
      <c r="P1991" s="1">
        <v>0</v>
      </c>
    </row>
    <row r="1992" spans="3:16" x14ac:dyDescent="0.25">
      <c r="E1992">
        <v>52</v>
      </c>
      <c r="F1992" t="s">
        <v>32</v>
      </c>
      <c r="G1992" s="3" t="s">
        <v>36</v>
      </c>
      <c r="N1992" s="1">
        <v>159462</v>
      </c>
      <c r="O1992" s="1">
        <v>63990</v>
      </c>
      <c r="P1992" s="1">
        <v>0</v>
      </c>
    </row>
    <row r="1993" spans="3:16" x14ac:dyDescent="0.25">
      <c r="G1993" s="3" t="s">
        <v>206</v>
      </c>
      <c r="N1993" s="1">
        <v>99650</v>
      </c>
      <c r="O1993" s="1">
        <v>54355</v>
      </c>
      <c r="P1993" s="1">
        <v>0</v>
      </c>
    </row>
    <row r="1994" spans="3:16" x14ac:dyDescent="0.25">
      <c r="G1994" s="3" t="s">
        <v>207</v>
      </c>
      <c r="N1994" s="1">
        <v>137</v>
      </c>
      <c r="O1994" s="1">
        <v>67</v>
      </c>
      <c r="P1994" s="1">
        <v>0</v>
      </c>
    </row>
    <row r="1995" spans="3:16" x14ac:dyDescent="0.25">
      <c r="G1995" s="3" t="s">
        <v>208</v>
      </c>
      <c r="N1995" s="1">
        <v>614127</v>
      </c>
      <c r="O1995" s="1">
        <v>430042</v>
      </c>
      <c r="P1995" s="1">
        <v>0</v>
      </c>
    </row>
    <row r="1996" spans="3:16" x14ac:dyDescent="0.25">
      <c r="G1996" s="3" t="s">
        <v>211</v>
      </c>
      <c r="N1996" s="1">
        <v>2666</v>
      </c>
      <c r="O1996" s="1">
        <v>2666</v>
      </c>
      <c r="P1996" s="1">
        <v>0</v>
      </c>
    </row>
    <row r="1997" spans="3:16" x14ac:dyDescent="0.25">
      <c r="G1997" s="3" t="s">
        <v>210</v>
      </c>
      <c r="N1997" s="1">
        <v>41466</v>
      </c>
      <c r="O1997" s="1">
        <v>3817</v>
      </c>
      <c r="P1997" s="1">
        <v>0</v>
      </c>
    </row>
    <row r="1998" spans="3:16" x14ac:dyDescent="0.25">
      <c r="E1998">
        <v>61</v>
      </c>
      <c r="F1998" t="s">
        <v>33</v>
      </c>
      <c r="G1998" s="3" t="s">
        <v>36</v>
      </c>
      <c r="N1998" s="1">
        <v>70687</v>
      </c>
      <c r="O1998" s="1">
        <v>0</v>
      </c>
      <c r="P1998" s="1">
        <v>0</v>
      </c>
    </row>
    <row r="1999" spans="3:16" x14ac:dyDescent="0.25">
      <c r="G1999" s="3" t="s">
        <v>206</v>
      </c>
      <c r="N1999" s="1">
        <v>86355</v>
      </c>
      <c r="O1999" s="1">
        <v>1064</v>
      </c>
      <c r="P1999" s="1">
        <v>0</v>
      </c>
    </row>
    <row r="2000" spans="3:16" ht="30" x14ac:dyDescent="0.25">
      <c r="C2000" t="s">
        <v>57</v>
      </c>
      <c r="D2000" s="2" t="s">
        <v>58</v>
      </c>
      <c r="E2000">
        <v>31</v>
      </c>
      <c r="F2000" t="s">
        <v>37</v>
      </c>
      <c r="G2000" s="3" t="s">
        <v>36</v>
      </c>
      <c r="N2000" s="1">
        <v>66241</v>
      </c>
      <c r="O2000" s="1">
        <v>67024</v>
      </c>
      <c r="P2000" s="1">
        <v>69571</v>
      </c>
    </row>
    <row r="2001" spans="5:16" x14ac:dyDescent="0.25">
      <c r="G2001" s="3" t="s">
        <v>206</v>
      </c>
      <c r="N2001" s="1">
        <v>212203</v>
      </c>
      <c r="O2001" s="1">
        <v>214553</v>
      </c>
      <c r="P2001" s="1">
        <v>217753</v>
      </c>
    </row>
    <row r="2002" spans="5:16" x14ac:dyDescent="0.25">
      <c r="G2002" s="3" t="s">
        <v>207</v>
      </c>
      <c r="N2002" s="1">
        <v>500</v>
      </c>
      <c r="O2002" s="1">
        <v>570</v>
      </c>
      <c r="P2002" s="1">
        <v>570</v>
      </c>
    </row>
    <row r="2003" spans="5:16" x14ac:dyDescent="0.25">
      <c r="G2003" s="3" t="s">
        <v>208</v>
      </c>
      <c r="N2003" s="1">
        <v>500</v>
      </c>
      <c r="O2003" s="1">
        <v>500</v>
      </c>
      <c r="P2003" s="1">
        <v>500</v>
      </c>
    </row>
    <row r="2004" spans="5:16" x14ac:dyDescent="0.25">
      <c r="G2004" s="3" t="s">
        <v>210</v>
      </c>
      <c r="N2004" s="1">
        <v>5700</v>
      </c>
      <c r="O2004" s="1">
        <v>5700</v>
      </c>
      <c r="P2004" s="1">
        <v>5700</v>
      </c>
    </row>
    <row r="2005" spans="5:16" x14ac:dyDescent="0.25">
      <c r="E2005">
        <v>43</v>
      </c>
      <c r="F2005" t="s">
        <v>29</v>
      </c>
      <c r="G2005" s="3" t="s">
        <v>36</v>
      </c>
      <c r="N2005" s="1">
        <v>328515</v>
      </c>
      <c r="O2005" s="1">
        <v>353315</v>
      </c>
      <c r="P2005" s="1">
        <v>292115</v>
      </c>
    </row>
    <row r="2006" spans="5:16" x14ac:dyDescent="0.25">
      <c r="G2006" s="3" t="s">
        <v>206</v>
      </c>
      <c r="N2006" s="1">
        <v>913731</v>
      </c>
      <c r="O2006" s="1">
        <v>792841</v>
      </c>
      <c r="P2006" s="1">
        <v>671126</v>
      </c>
    </row>
    <row r="2007" spans="5:16" x14ac:dyDescent="0.25">
      <c r="G2007" s="3" t="s">
        <v>207</v>
      </c>
      <c r="N2007" s="1">
        <v>1475</v>
      </c>
      <c r="O2007" s="1">
        <v>1475</v>
      </c>
      <c r="P2007" s="1">
        <v>1475</v>
      </c>
    </row>
    <row r="2008" spans="5:16" x14ac:dyDescent="0.25">
      <c r="G2008" s="3" t="s">
        <v>213</v>
      </c>
      <c r="N2008" s="1">
        <v>53089</v>
      </c>
      <c r="O2008" s="1">
        <v>53089</v>
      </c>
      <c r="P2008" s="1">
        <v>53089</v>
      </c>
    </row>
    <row r="2009" spans="5:16" x14ac:dyDescent="0.25">
      <c r="G2009" s="3" t="s">
        <v>208</v>
      </c>
      <c r="N2009" s="1">
        <v>28000</v>
      </c>
      <c r="O2009" s="1">
        <v>26500</v>
      </c>
      <c r="P2009" s="1">
        <v>26500</v>
      </c>
    </row>
    <row r="2010" spans="5:16" x14ac:dyDescent="0.25">
      <c r="G2010" s="3" t="s">
        <v>209</v>
      </c>
      <c r="N2010" s="1">
        <v>63150</v>
      </c>
      <c r="O2010" s="1">
        <v>63150</v>
      </c>
      <c r="P2010" s="1">
        <v>0</v>
      </c>
    </row>
    <row r="2011" spans="5:16" x14ac:dyDescent="0.25">
      <c r="G2011" s="3" t="s">
        <v>210</v>
      </c>
      <c r="N2011" s="1">
        <v>487111</v>
      </c>
      <c r="O2011" s="1">
        <v>412511</v>
      </c>
      <c r="P2011" s="1">
        <v>223211</v>
      </c>
    </row>
    <row r="2012" spans="5:16" x14ac:dyDescent="0.25">
      <c r="E2012">
        <v>52</v>
      </c>
      <c r="F2012" t="s">
        <v>32</v>
      </c>
      <c r="G2012" s="3" t="s">
        <v>36</v>
      </c>
      <c r="N2012" s="1">
        <v>171795</v>
      </c>
      <c r="O2012" s="1">
        <v>174223</v>
      </c>
      <c r="P2012" s="1">
        <v>163908</v>
      </c>
    </row>
    <row r="2013" spans="5:16" x14ac:dyDescent="0.25">
      <c r="G2013" s="3" t="s">
        <v>206</v>
      </c>
      <c r="N2013" s="1">
        <v>209752</v>
      </c>
      <c r="O2013" s="1">
        <v>195716</v>
      </c>
      <c r="P2013" s="1">
        <v>198644</v>
      </c>
    </row>
    <row r="2014" spans="5:16" x14ac:dyDescent="0.25">
      <c r="G2014" s="3" t="s">
        <v>207</v>
      </c>
      <c r="N2014" s="1">
        <v>6475</v>
      </c>
      <c r="O2014" s="1">
        <v>3275</v>
      </c>
      <c r="P2014" s="1">
        <v>69</v>
      </c>
    </row>
    <row r="2015" spans="5:16" x14ac:dyDescent="0.25">
      <c r="G2015" s="3" t="s">
        <v>208</v>
      </c>
      <c r="N2015" s="1">
        <v>201684</v>
      </c>
      <c r="O2015" s="1">
        <v>200384</v>
      </c>
      <c r="P2015" s="1">
        <v>200384</v>
      </c>
    </row>
    <row r="2016" spans="5:16" x14ac:dyDescent="0.25">
      <c r="G2016" s="3" t="s">
        <v>210</v>
      </c>
      <c r="N2016" s="1">
        <v>30100</v>
      </c>
      <c r="O2016" s="1">
        <v>18600</v>
      </c>
      <c r="P2016" s="1">
        <v>17600</v>
      </c>
    </row>
    <row r="2017" spans="1:16" x14ac:dyDescent="0.25">
      <c r="G2017" s="3" t="s">
        <v>214</v>
      </c>
      <c r="N2017" s="1">
        <v>88482</v>
      </c>
      <c r="O2017" s="1">
        <v>88482</v>
      </c>
      <c r="P2017" s="1">
        <v>0</v>
      </c>
    </row>
    <row r="2018" spans="1:16" x14ac:dyDescent="0.25">
      <c r="E2018">
        <v>61</v>
      </c>
      <c r="F2018" t="s">
        <v>33</v>
      </c>
      <c r="G2018" s="3" t="s">
        <v>36</v>
      </c>
      <c r="N2018" s="1">
        <v>3800</v>
      </c>
      <c r="O2018" s="1">
        <v>0</v>
      </c>
      <c r="P2018" s="1">
        <v>0</v>
      </c>
    </row>
    <row r="2019" spans="1:16" x14ac:dyDescent="0.25">
      <c r="G2019" s="3" t="s">
        <v>206</v>
      </c>
      <c r="N2019" s="1">
        <v>27110</v>
      </c>
      <c r="O2019" s="1">
        <v>28480</v>
      </c>
      <c r="P2019" s="1">
        <v>30030</v>
      </c>
    </row>
    <row r="2020" spans="1:16" x14ac:dyDescent="0.25">
      <c r="C2020" t="s">
        <v>73</v>
      </c>
      <c r="D2020" s="2" t="s">
        <v>74</v>
      </c>
      <c r="E2020">
        <v>11</v>
      </c>
      <c r="F2020" t="s">
        <v>2</v>
      </c>
      <c r="G2020" s="3" t="s">
        <v>206</v>
      </c>
      <c r="N2020" s="1">
        <v>293385.81</v>
      </c>
      <c r="O2020" s="1">
        <v>293385.81</v>
      </c>
      <c r="P2020" s="1">
        <v>293385.81</v>
      </c>
    </row>
    <row r="2021" spans="1:16" ht="45" x14ac:dyDescent="0.25">
      <c r="A2021" s="2" t="s">
        <v>180</v>
      </c>
      <c r="B2021" t="s">
        <v>221</v>
      </c>
      <c r="C2021" t="s">
        <v>5</v>
      </c>
      <c r="D2021" s="2" t="s">
        <v>6</v>
      </c>
      <c r="E2021">
        <v>11</v>
      </c>
      <c r="F2021" t="s">
        <v>2</v>
      </c>
      <c r="G2021" s="3" t="s">
        <v>36</v>
      </c>
      <c r="N2021" s="1">
        <v>7597256.6436976874</v>
      </c>
      <c r="O2021" s="1">
        <v>7633358.2179567376</v>
      </c>
      <c r="P2021" s="1">
        <v>7669629.2465946274</v>
      </c>
    </row>
    <row r="2022" spans="1:16" x14ac:dyDescent="0.25">
      <c r="G2022" s="3" t="s">
        <v>206</v>
      </c>
      <c r="N2022" s="1">
        <v>184264.63224039573</v>
      </c>
      <c r="O2022" s="1">
        <v>185140.25186013669</v>
      </c>
      <c r="P2022" s="1">
        <v>186019.9790044807</v>
      </c>
    </row>
    <row r="2023" spans="1:16" x14ac:dyDescent="0.25">
      <c r="G2023" s="3" t="s">
        <v>211</v>
      </c>
      <c r="N2023" s="1">
        <v>94001.396751851542</v>
      </c>
      <c r="O2023" s="1">
        <v>94448.088372908751</v>
      </c>
      <c r="P2023" s="1">
        <v>94896.875420772427</v>
      </c>
    </row>
    <row r="2024" spans="1:16" ht="30" x14ac:dyDescent="0.25">
      <c r="C2024" t="s">
        <v>9</v>
      </c>
      <c r="D2024" s="2" t="s">
        <v>10</v>
      </c>
      <c r="E2024">
        <v>11</v>
      </c>
      <c r="F2024" t="s">
        <v>2</v>
      </c>
      <c r="G2024" s="3" t="s">
        <v>206</v>
      </c>
      <c r="N2024" s="1">
        <v>12664</v>
      </c>
      <c r="O2024" s="1">
        <v>12664</v>
      </c>
      <c r="P2024" s="1">
        <v>12664</v>
      </c>
    </row>
    <row r="2025" spans="1:16" x14ac:dyDescent="0.25">
      <c r="C2025" t="s">
        <v>20</v>
      </c>
      <c r="D2025" s="2" t="s">
        <v>21</v>
      </c>
      <c r="E2025">
        <v>11</v>
      </c>
      <c r="F2025" t="s">
        <v>2</v>
      </c>
      <c r="G2025" s="3" t="s">
        <v>206</v>
      </c>
      <c r="N2025" s="1"/>
      <c r="O2025" s="1"/>
      <c r="P2025" s="1">
        <v>15927</v>
      </c>
    </row>
    <row r="2026" spans="1:16" x14ac:dyDescent="0.25">
      <c r="C2026" t="s">
        <v>22</v>
      </c>
      <c r="D2026" s="2" t="s">
        <v>23</v>
      </c>
      <c r="E2026">
        <v>11</v>
      </c>
      <c r="F2026" t="s">
        <v>2</v>
      </c>
      <c r="G2026" s="3" t="s">
        <v>36</v>
      </c>
      <c r="N2026" s="1">
        <v>16256.47</v>
      </c>
      <c r="O2026" s="1">
        <v>16256.47</v>
      </c>
      <c r="P2026" s="1">
        <v>16256.47</v>
      </c>
    </row>
    <row r="2027" spans="1:16" ht="30" x14ac:dyDescent="0.25">
      <c r="C2027" t="s">
        <v>24</v>
      </c>
      <c r="D2027" s="2" t="s">
        <v>25</v>
      </c>
      <c r="E2027">
        <v>11</v>
      </c>
      <c r="F2027" t="s">
        <v>2</v>
      </c>
      <c r="G2027" s="3" t="s">
        <v>36</v>
      </c>
      <c r="N2027" s="1">
        <v>253507.33952943745</v>
      </c>
      <c r="O2027" s="1">
        <v>253507.33952943745</v>
      </c>
      <c r="P2027" s="1">
        <v>253507.33952943745</v>
      </c>
    </row>
    <row r="2028" spans="1:16" x14ac:dyDescent="0.25">
      <c r="G2028" s="3" t="s">
        <v>206</v>
      </c>
      <c r="N2028" s="1">
        <v>1239182.9172430963</v>
      </c>
      <c r="O2028" s="1">
        <v>1239182.9172430963</v>
      </c>
      <c r="P2028" s="1">
        <v>1239182.9172430963</v>
      </c>
    </row>
    <row r="2029" spans="1:16" x14ac:dyDescent="0.25">
      <c r="G2029" s="3" t="s">
        <v>207</v>
      </c>
      <c r="N2029" s="1">
        <v>13499.960972257775</v>
      </c>
      <c r="O2029" s="1">
        <v>13499.960972257775</v>
      </c>
      <c r="P2029" s="1">
        <v>13499.960972257775</v>
      </c>
    </row>
    <row r="2030" spans="1:16" x14ac:dyDescent="0.25">
      <c r="G2030" s="3" t="s">
        <v>208</v>
      </c>
      <c r="N2030" s="1">
        <v>112590.76428043043</v>
      </c>
      <c r="O2030" s="1">
        <v>112590.76428043043</v>
      </c>
      <c r="P2030" s="1">
        <v>112590.76428043043</v>
      </c>
    </row>
    <row r="2031" spans="1:16" x14ac:dyDescent="0.25">
      <c r="G2031" s="3" t="s">
        <v>209</v>
      </c>
      <c r="N2031" s="1">
        <v>5478.5800520977609</v>
      </c>
      <c r="O2031" s="1">
        <v>5478.5800520977609</v>
      </c>
      <c r="P2031" s="1">
        <v>5478.5800520977609</v>
      </c>
    </row>
    <row r="2032" spans="1:16" x14ac:dyDescent="0.25">
      <c r="G2032" s="3" t="s">
        <v>210</v>
      </c>
      <c r="N2032" s="1">
        <v>254020.02762653699</v>
      </c>
      <c r="O2032" s="1">
        <v>254020.02762653699</v>
      </c>
      <c r="P2032" s="1">
        <v>254020.02762653699</v>
      </c>
    </row>
    <row r="2033" spans="3:16" x14ac:dyDescent="0.25">
      <c r="G2033" s="3" t="s">
        <v>28</v>
      </c>
      <c r="N2033" s="1">
        <v>109.8027647572336</v>
      </c>
      <c r="O2033" s="1">
        <v>109.8027647572336</v>
      </c>
      <c r="P2033" s="1">
        <v>109.8027647572336</v>
      </c>
    </row>
    <row r="2034" spans="3:16" x14ac:dyDescent="0.25">
      <c r="G2034" s="3" t="s">
        <v>212</v>
      </c>
      <c r="N2034" s="1">
        <v>5478.5800520977609</v>
      </c>
      <c r="O2034" s="1">
        <v>5478.5800520977609</v>
      </c>
      <c r="P2034" s="1">
        <v>5478.5800520977609</v>
      </c>
    </row>
    <row r="2035" spans="3:16" ht="30" x14ac:dyDescent="0.25">
      <c r="C2035" t="s">
        <v>26</v>
      </c>
      <c r="D2035" s="2" t="s">
        <v>27</v>
      </c>
      <c r="E2035">
        <v>52</v>
      </c>
      <c r="F2035" t="s">
        <v>32</v>
      </c>
      <c r="G2035" s="3" t="s">
        <v>36</v>
      </c>
      <c r="N2035" s="1">
        <v>63763</v>
      </c>
      <c r="O2035" s="1">
        <v>0</v>
      </c>
      <c r="P2035" s="1">
        <v>0</v>
      </c>
    </row>
    <row r="2036" spans="3:16" x14ac:dyDescent="0.25">
      <c r="G2036" s="3" t="s">
        <v>206</v>
      </c>
      <c r="N2036" s="1">
        <v>319595</v>
      </c>
      <c r="O2036" s="1">
        <v>0</v>
      </c>
      <c r="P2036" s="1">
        <v>0</v>
      </c>
    </row>
    <row r="2037" spans="3:16" x14ac:dyDescent="0.25">
      <c r="G2037" s="3" t="s">
        <v>213</v>
      </c>
      <c r="N2037" s="1">
        <v>46486</v>
      </c>
      <c r="O2037" s="1">
        <v>0</v>
      </c>
      <c r="P2037" s="1">
        <v>0</v>
      </c>
    </row>
    <row r="2038" spans="3:16" x14ac:dyDescent="0.25">
      <c r="G2038" s="3" t="s">
        <v>208</v>
      </c>
      <c r="N2038" s="1">
        <v>782172</v>
      </c>
      <c r="O2038" s="1">
        <v>0</v>
      </c>
      <c r="P2038" s="1">
        <v>0</v>
      </c>
    </row>
    <row r="2039" spans="3:16" x14ac:dyDescent="0.25">
      <c r="G2039" s="3" t="s">
        <v>210</v>
      </c>
      <c r="N2039" s="1">
        <v>41940</v>
      </c>
      <c r="O2039" s="1">
        <v>0</v>
      </c>
      <c r="P2039" s="1">
        <v>0</v>
      </c>
    </row>
    <row r="2040" spans="3:16" ht="30" x14ac:dyDescent="0.25">
      <c r="C2040" t="s">
        <v>59</v>
      </c>
      <c r="D2040" s="2" t="s">
        <v>60</v>
      </c>
      <c r="E2040">
        <v>31</v>
      </c>
      <c r="F2040" t="s">
        <v>37</v>
      </c>
      <c r="G2040" s="3" t="s">
        <v>36</v>
      </c>
      <c r="N2040" s="1">
        <v>171982</v>
      </c>
      <c r="O2040" s="1">
        <v>174416</v>
      </c>
      <c r="P2040" s="1">
        <v>175416</v>
      </c>
    </row>
    <row r="2041" spans="3:16" x14ac:dyDescent="0.25">
      <c r="G2041" s="3" t="s">
        <v>206</v>
      </c>
      <c r="N2041" s="1">
        <v>50901</v>
      </c>
      <c r="O2041" s="1">
        <v>51387</v>
      </c>
      <c r="P2041" s="1">
        <v>52872</v>
      </c>
    </row>
    <row r="2042" spans="3:16" x14ac:dyDescent="0.25">
      <c r="G2042" s="3" t="s">
        <v>207</v>
      </c>
      <c r="N2042" s="1">
        <v>199</v>
      </c>
      <c r="O2042" s="1">
        <v>205</v>
      </c>
      <c r="P2042" s="1">
        <v>217</v>
      </c>
    </row>
    <row r="2043" spans="3:16" x14ac:dyDescent="0.25">
      <c r="G2043" s="3" t="s">
        <v>211</v>
      </c>
      <c r="N2043" s="1">
        <v>7963</v>
      </c>
      <c r="O2043" s="1">
        <v>8202</v>
      </c>
      <c r="P2043" s="1">
        <v>8202</v>
      </c>
    </row>
    <row r="2044" spans="3:16" x14ac:dyDescent="0.25">
      <c r="G2044" s="3" t="s">
        <v>209</v>
      </c>
      <c r="N2044" s="1">
        <v>0</v>
      </c>
      <c r="O2044" s="1"/>
      <c r="P2044" s="1"/>
    </row>
    <row r="2045" spans="3:16" x14ac:dyDescent="0.25">
      <c r="G2045" s="3" t="s">
        <v>210</v>
      </c>
      <c r="N2045" s="1">
        <v>38884</v>
      </c>
      <c r="O2045" s="1">
        <v>15750</v>
      </c>
      <c r="P2045" s="1">
        <v>15760</v>
      </c>
    </row>
    <row r="2046" spans="3:16" x14ac:dyDescent="0.25">
      <c r="E2046">
        <v>43</v>
      </c>
      <c r="F2046" t="s">
        <v>29</v>
      </c>
      <c r="G2046" s="3" t="s">
        <v>36</v>
      </c>
      <c r="N2046" s="1">
        <v>35252</v>
      </c>
      <c r="O2046" s="1">
        <v>36179</v>
      </c>
      <c r="P2046" s="1">
        <v>36248</v>
      </c>
    </row>
    <row r="2047" spans="3:16" x14ac:dyDescent="0.25">
      <c r="G2047" s="3" t="s">
        <v>206</v>
      </c>
      <c r="N2047" s="1">
        <v>787492</v>
      </c>
      <c r="O2047" s="1">
        <v>789204</v>
      </c>
      <c r="P2047" s="1">
        <v>796100</v>
      </c>
    </row>
    <row r="2048" spans="3:16" x14ac:dyDescent="0.25">
      <c r="G2048" s="3" t="s">
        <v>207</v>
      </c>
      <c r="N2048" s="1">
        <v>18859</v>
      </c>
      <c r="O2048" s="1">
        <v>19361</v>
      </c>
      <c r="P2048" s="1">
        <v>19369</v>
      </c>
    </row>
    <row r="2049" spans="3:16" x14ac:dyDescent="0.25">
      <c r="G2049" s="3" t="s">
        <v>208</v>
      </c>
      <c r="N2049" s="1">
        <v>74395</v>
      </c>
      <c r="O2049" s="1">
        <v>74533</v>
      </c>
      <c r="P2049" s="1">
        <v>74569</v>
      </c>
    </row>
    <row r="2050" spans="3:16" x14ac:dyDescent="0.25">
      <c r="G2050" s="3" t="s">
        <v>211</v>
      </c>
      <c r="N2050" s="1">
        <v>7962</v>
      </c>
      <c r="O2050" s="1">
        <v>7962</v>
      </c>
      <c r="P2050" s="1">
        <v>7962</v>
      </c>
    </row>
    <row r="2051" spans="3:16" x14ac:dyDescent="0.25">
      <c r="G2051" s="3" t="s">
        <v>210</v>
      </c>
      <c r="N2051" s="1">
        <v>43273</v>
      </c>
      <c r="O2051" s="1">
        <v>43515</v>
      </c>
      <c r="P2051" s="1">
        <v>44202</v>
      </c>
    </row>
    <row r="2052" spans="3:16" x14ac:dyDescent="0.25">
      <c r="G2052" s="3" t="s">
        <v>212</v>
      </c>
      <c r="N2052" s="1">
        <v>2000</v>
      </c>
      <c r="O2052" s="1">
        <v>2000</v>
      </c>
      <c r="P2052" s="1">
        <v>2000</v>
      </c>
    </row>
    <row r="2053" spans="3:16" x14ac:dyDescent="0.25">
      <c r="E2053">
        <v>52</v>
      </c>
      <c r="F2053" t="s">
        <v>32</v>
      </c>
      <c r="G2053" s="3" t="s">
        <v>36</v>
      </c>
      <c r="N2053" s="1">
        <v>126845</v>
      </c>
      <c r="O2053" s="1">
        <v>93874</v>
      </c>
      <c r="P2053" s="1">
        <v>48203</v>
      </c>
    </row>
    <row r="2054" spans="3:16" x14ac:dyDescent="0.25">
      <c r="G2054" s="3" t="s">
        <v>206</v>
      </c>
      <c r="N2054" s="1">
        <v>21965</v>
      </c>
      <c r="O2054" s="1">
        <v>2389</v>
      </c>
      <c r="P2054" s="1">
        <v>1593</v>
      </c>
    </row>
    <row r="2055" spans="3:16" x14ac:dyDescent="0.25">
      <c r="G2055" s="3" t="s">
        <v>208</v>
      </c>
      <c r="N2055" s="1">
        <v>47780</v>
      </c>
      <c r="O2055" s="1">
        <v>46453</v>
      </c>
      <c r="P2055" s="1">
        <v>46453</v>
      </c>
    </row>
    <row r="2056" spans="3:16" x14ac:dyDescent="0.25">
      <c r="C2056" t="s">
        <v>73</v>
      </c>
      <c r="D2056" s="2" t="s">
        <v>74</v>
      </c>
      <c r="E2056">
        <v>11</v>
      </c>
      <c r="F2056" t="s">
        <v>2</v>
      </c>
      <c r="G2056" s="3" t="s">
        <v>206</v>
      </c>
      <c r="N2056" s="1">
        <v>150750.15</v>
      </c>
      <c r="O2056" s="1">
        <v>150750.15</v>
      </c>
      <c r="P2056" s="1">
        <v>150750.15</v>
      </c>
    </row>
    <row r="2057" spans="3:16" ht="30" x14ac:dyDescent="0.25">
      <c r="C2057" t="s">
        <v>88</v>
      </c>
      <c r="D2057" s="2" t="s">
        <v>89</v>
      </c>
      <c r="E2057">
        <v>12</v>
      </c>
      <c r="F2057" t="s">
        <v>13</v>
      </c>
      <c r="G2057" s="3" t="s">
        <v>206</v>
      </c>
      <c r="N2057" s="1">
        <v>25865</v>
      </c>
      <c r="O2057" s="1">
        <v>0</v>
      </c>
      <c r="P2057" s="1">
        <v>0</v>
      </c>
    </row>
    <row r="2058" spans="3:16" x14ac:dyDescent="0.25">
      <c r="G2058" s="3" t="s">
        <v>210</v>
      </c>
      <c r="N2058" s="1">
        <v>85930</v>
      </c>
      <c r="O2058" s="1">
        <v>0</v>
      </c>
      <c r="P2058" s="1">
        <v>0</v>
      </c>
    </row>
    <row r="2059" spans="3:16" x14ac:dyDescent="0.25">
      <c r="E2059">
        <v>563</v>
      </c>
      <c r="F2059" t="s">
        <v>107</v>
      </c>
      <c r="G2059" s="3" t="s">
        <v>36</v>
      </c>
      <c r="N2059" s="1">
        <v>103000</v>
      </c>
      <c r="O2059" s="1">
        <v>0</v>
      </c>
      <c r="P2059" s="1">
        <v>0</v>
      </c>
    </row>
    <row r="2060" spans="3:16" x14ac:dyDescent="0.25">
      <c r="G2060" s="3" t="s">
        <v>206</v>
      </c>
      <c r="N2060" s="1">
        <v>133036</v>
      </c>
      <c r="O2060" s="1">
        <v>0</v>
      </c>
      <c r="P2060" s="1">
        <v>0</v>
      </c>
    </row>
    <row r="2061" spans="3:16" x14ac:dyDescent="0.25">
      <c r="G2061" s="3" t="s">
        <v>215</v>
      </c>
      <c r="N2061" s="1">
        <v>92906</v>
      </c>
      <c r="O2061" s="1">
        <v>0</v>
      </c>
      <c r="P2061" s="1">
        <v>0</v>
      </c>
    </row>
    <row r="2062" spans="3:16" x14ac:dyDescent="0.25">
      <c r="G2062" s="3" t="s">
        <v>213</v>
      </c>
      <c r="N2062" s="1">
        <v>1019709</v>
      </c>
      <c r="O2062" s="1">
        <v>0</v>
      </c>
      <c r="P2062" s="1">
        <v>0</v>
      </c>
    </row>
    <row r="2063" spans="3:16" x14ac:dyDescent="0.25">
      <c r="G2063" s="3" t="s">
        <v>208</v>
      </c>
      <c r="N2063" s="1">
        <v>6636</v>
      </c>
      <c r="O2063" s="1">
        <v>0</v>
      </c>
      <c r="P2063" s="1">
        <v>0</v>
      </c>
    </row>
    <row r="2064" spans="3:16" x14ac:dyDescent="0.25">
      <c r="G2064" s="3" t="s">
        <v>210</v>
      </c>
      <c r="N2064" s="1">
        <v>657543</v>
      </c>
      <c r="O2064" s="1">
        <v>0</v>
      </c>
      <c r="P2064" s="1">
        <v>0</v>
      </c>
    </row>
    <row r="2065" spans="1:16" ht="30" x14ac:dyDescent="0.25">
      <c r="A2065" s="2" t="s">
        <v>181</v>
      </c>
      <c r="B2065" t="s">
        <v>221</v>
      </c>
      <c r="C2065" t="s">
        <v>7</v>
      </c>
      <c r="D2065" s="2" t="s">
        <v>8</v>
      </c>
      <c r="E2065">
        <v>11</v>
      </c>
      <c r="F2065" t="s">
        <v>2</v>
      </c>
      <c r="G2065" s="3" t="s">
        <v>36</v>
      </c>
      <c r="N2065" s="1">
        <v>6698985.0133956596</v>
      </c>
      <c r="O2065" s="1">
        <v>6731022.5818809783</v>
      </c>
      <c r="P2065" s="1">
        <v>6763210.3427498937</v>
      </c>
    </row>
    <row r="2066" spans="1:16" x14ac:dyDescent="0.25">
      <c r="G2066" s="3" t="s">
        <v>206</v>
      </c>
      <c r="N2066" s="1">
        <v>106100.21508689092</v>
      </c>
      <c r="O2066" s="1">
        <v>106607.63418103072</v>
      </c>
      <c r="P2066" s="1">
        <v>107117.43206004199</v>
      </c>
    </row>
    <row r="2067" spans="1:16" x14ac:dyDescent="0.25">
      <c r="G2067" s="3" t="s">
        <v>211</v>
      </c>
      <c r="N2067" s="1">
        <v>40876.404537730275</v>
      </c>
      <c r="O2067" s="1">
        <v>41071.893945034877</v>
      </c>
      <c r="P2067" s="1">
        <v>41268.2998082829</v>
      </c>
    </row>
    <row r="2068" spans="1:16" x14ac:dyDescent="0.25">
      <c r="C2068" t="s">
        <v>20</v>
      </c>
      <c r="D2068" s="2" t="s">
        <v>21</v>
      </c>
      <c r="E2068">
        <v>11</v>
      </c>
      <c r="F2068" t="s">
        <v>2</v>
      </c>
      <c r="G2068" s="3" t="s">
        <v>206</v>
      </c>
      <c r="N2068" s="1"/>
      <c r="O2068" s="1">
        <v>15927</v>
      </c>
      <c r="P2068" s="1"/>
    </row>
    <row r="2069" spans="1:16" x14ac:dyDescent="0.25">
      <c r="C2069" t="s">
        <v>22</v>
      </c>
      <c r="D2069" s="2" t="s">
        <v>23</v>
      </c>
      <c r="E2069">
        <v>11</v>
      </c>
      <c r="F2069" t="s">
        <v>2</v>
      </c>
      <c r="G2069" s="3" t="s">
        <v>36</v>
      </c>
      <c r="N2069" s="1">
        <v>18747.6114628</v>
      </c>
      <c r="O2069" s="1">
        <v>18747.6114628</v>
      </c>
      <c r="P2069" s="1">
        <v>18747.6114628</v>
      </c>
    </row>
    <row r="2070" spans="1:16" x14ac:dyDescent="0.25">
      <c r="G2070" s="3" t="s">
        <v>206</v>
      </c>
      <c r="N2070" s="1">
        <v>1882.4992259999999</v>
      </c>
      <c r="O2070" s="1">
        <v>1882.4992259999999</v>
      </c>
      <c r="P2070" s="1">
        <v>1882.4992259999999</v>
      </c>
    </row>
    <row r="2071" spans="1:16" x14ac:dyDescent="0.25">
      <c r="G2071" s="3" t="s">
        <v>207</v>
      </c>
      <c r="N2071" s="1">
        <v>6016.1944175999997</v>
      </c>
      <c r="O2071" s="1">
        <v>6016.1944175999997</v>
      </c>
      <c r="P2071" s="1">
        <v>6016.1944175999997</v>
      </c>
    </row>
    <row r="2072" spans="1:16" ht="30" x14ac:dyDescent="0.25">
      <c r="C2072" t="s">
        <v>24</v>
      </c>
      <c r="D2072" s="2" t="s">
        <v>25</v>
      </c>
      <c r="E2072">
        <v>11</v>
      </c>
      <c r="F2072" t="s">
        <v>2</v>
      </c>
      <c r="G2072" s="3" t="s">
        <v>36</v>
      </c>
      <c r="N2072" s="1">
        <v>29670.570033890643</v>
      </c>
      <c r="O2072" s="1">
        <v>29670.570033890643</v>
      </c>
      <c r="P2072" s="1">
        <v>29670.570033890643</v>
      </c>
    </row>
    <row r="2073" spans="1:16" x14ac:dyDescent="0.25">
      <c r="G2073" s="3" t="s">
        <v>206</v>
      </c>
      <c r="N2073" s="1">
        <v>1694359.7012622654</v>
      </c>
      <c r="O2073" s="1">
        <v>1694359.7012622654</v>
      </c>
      <c r="P2073" s="1">
        <v>1694359.7012622654</v>
      </c>
    </row>
    <row r="2074" spans="1:16" x14ac:dyDescent="0.25">
      <c r="G2074" s="3" t="s">
        <v>207</v>
      </c>
      <c r="N2074" s="1">
        <v>548.18605143446905</v>
      </c>
      <c r="O2074" s="1">
        <v>548.18605143446905</v>
      </c>
      <c r="P2074" s="1">
        <v>548.18605143446905</v>
      </c>
    </row>
    <row r="2075" spans="1:16" x14ac:dyDescent="0.25">
      <c r="G2075" s="3" t="s">
        <v>213</v>
      </c>
      <c r="N2075" s="1">
        <v>142445.81523268571</v>
      </c>
      <c r="O2075" s="1">
        <v>142445.81523268571</v>
      </c>
      <c r="P2075" s="1">
        <v>142445.81523268571</v>
      </c>
    </row>
    <row r="2076" spans="1:16" x14ac:dyDescent="0.25">
      <c r="G2076" s="3" t="s">
        <v>209</v>
      </c>
      <c r="N2076" s="1">
        <v>32871.34913240184</v>
      </c>
      <c r="O2076" s="1">
        <v>32871.34913240184</v>
      </c>
      <c r="P2076" s="1">
        <v>32871.34913240184</v>
      </c>
    </row>
    <row r="2077" spans="1:16" x14ac:dyDescent="0.25">
      <c r="G2077" s="3" t="s">
        <v>210</v>
      </c>
      <c r="N2077" s="1">
        <v>22462.418806369031</v>
      </c>
      <c r="O2077" s="1">
        <v>22462.418806369031</v>
      </c>
      <c r="P2077" s="1">
        <v>22462.418806369031</v>
      </c>
    </row>
    <row r="2078" spans="1:16" ht="30" x14ac:dyDescent="0.25">
      <c r="C2078" t="s">
        <v>46</v>
      </c>
      <c r="D2078" s="2" t="s">
        <v>47</v>
      </c>
      <c r="E2078">
        <v>51</v>
      </c>
      <c r="F2078" t="s">
        <v>31</v>
      </c>
      <c r="G2078" s="3" t="s">
        <v>36</v>
      </c>
      <c r="N2078" s="1">
        <v>40933.94432278187</v>
      </c>
      <c r="O2078" s="1"/>
      <c r="P2078" s="1"/>
    </row>
    <row r="2079" spans="1:16" x14ac:dyDescent="0.25">
      <c r="G2079" s="3" t="s">
        <v>206</v>
      </c>
      <c r="N2079" s="1">
        <v>174669</v>
      </c>
      <c r="O2079" s="1">
        <v>40270</v>
      </c>
      <c r="P2079" s="1"/>
    </row>
    <row r="2080" spans="1:16" x14ac:dyDescent="0.25">
      <c r="G2080" s="3" t="s">
        <v>213</v>
      </c>
      <c r="N2080" s="1">
        <v>314211</v>
      </c>
      <c r="O2080" s="1">
        <v>84176</v>
      </c>
      <c r="P2080" s="1"/>
    </row>
    <row r="2081" spans="3:16" x14ac:dyDescent="0.25">
      <c r="G2081" s="3" t="s">
        <v>209</v>
      </c>
      <c r="N2081" s="1">
        <v>5100</v>
      </c>
      <c r="O2081" s="1">
        <v>5100</v>
      </c>
      <c r="P2081" s="1"/>
    </row>
    <row r="2082" spans="3:16" x14ac:dyDescent="0.25">
      <c r="E2082">
        <v>52</v>
      </c>
      <c r="F2082" t="s">
        <v>32</v>
      </c>
      <c r="G2082" s="3" t="s">
        <v>36</v>
      </c>
      <c r="N2082" s="1">
        <v>61454</v>
      </c>
      <c r="O2082" s="1">
        <v>52023</v>
      </c>
      <c r="P2082" s="1">
        <v>10356</v>
      </c>
    </row>
    <row r="2083" spans="3:16" x14ac:dyDescent="0.25">
      <c r="G2083" s="3" t="s">
        <v>206</v>
      </c>
      <c r="N2083" s="1">
        <v>93277</v>
      </c>
      <c r="O2083" s="1">
        <v>34427</v>
      </c>
      <c r="P2083" s="1">
        <v>3597</v>
      </c>
    </row>
    <row r="2084" spans="3:16" x14ac:dyDescent="0.25">
      <c r="G2084" s="3" t="s">
        <v>207</v>
      </c>
      <c r="N2084" s="1">
        <v>2160</v>
      </c>
      <c r="O2084" s="1">
        <v>1127</v>
      </c>
      <c r="P2084" s="1">
        <v>66</v>
      </c>
    </row>
    <row r="2085" spans="3:16" x14ac:dyDescent="0.25">
      <c r="G2085" s="3" t="s">
        <v>213</v>
      </c>
      <c r="N2085" s="1">
        <v>717008</v>
      </c>
      <c r="O2085" s="1">
        <v>239661</v>
      </c>
      <c r="P2085" s="1">
        <v>60612</v>
      </c>
    </row>
    <row r="2086" spans="3:16" x14ac:dyDescent="0.25">
      <c r="G2086" s="3" t="s">
        <v>208</v>
      </c>
      <c r="N2086" s="1">
        <v>463723</v>
      </c>
      <c r="O2086" s="1">
        <v>127275</v>
      </c>
      <c r="P2086" s="1">
        <v>19975</v>
      </c>
    </row>
    <row r="2087" spans="3:16" ht="30" x14ac:dyDescent="0.25">
      <c r="C2087" t="s">
        <v>61</v>
      </c>
      <c r="D2087" s="2" t="s">
        <v>62</v>
      </c>
      <c r="E2087">
        <v>31</v>
      </c>
      <c r="F2087" t="s">
        <v>37</v>
      </c>
      <c r="G2087" s="3" t="s">
        <v>36</v>
      </c>
      <c r="N2087" s="1">
        <v>264517</v>
      </c>
      <c r="O2087" s="1">
        <v>264484</v>
      </c>
      <c r="P2087" s="1">
        <v>264484</v>
      </c>
    </row>
    <row r="2088" spans="3:16" x14ac:dyDescent="0.25">
      <c r="G2088" s="3" t="s">
        <v>206</v>
      </c>
      <c r="N2088" s="1">
        <v>27736</v>
      </c>
      <c r="O2088" s="1">
        <v>27537</v>
      </c>
      <c r="P2088" s="1">
        <v>27537</v>
      </c>
    </row>
    <row r="2089" spans="3:16" x14ac:dyDescent="0.25">
      <c r="E2089">
        <v>43</v>
      </c>
      <c r="F2089" t="s">
        <v>29</v>
      </c>
      <c r="G2089" s="3" t="s">
        <v>36</v>
      </c>
      <c r="N2089" s="1">
        <v>1347969</v>
      </c>
      <c r="O2089" s="1">
        <v>1347969</v>
      </c>
      <c r="P2089" s="1">
        <v>1347969</v>
      </c>
    </row>
    <row r="2090" spans="3:16" x14ac:dyDescent="0.25">
      <c r="G2090" s="3" t="s">
        <v>206</v>
      </c>
      <c r="N2090" s="1">
        <v>580564</v>
      </c>
      <c r="O2090" s="1">
        <v>580564</v>
      </c>
      <c r="P2090" s="1">
        <v>580564</v>
      </c>
    </row>
    <row r="2091" spans="3:16" x14ac:dyDescent="0.25">
      <c r="G2091" s="3" t="s">
        <v>207</v>
      </c>
      <c r="N2091" s="1">
        <v>25040</v>
      </c>
      <c r="O2091" s="1">
        <v>25040</v>
      </c>
      <c r="P2091" s="1">
        <v>25040</v>
      </c>
    </row>
    <row r="2092" spans="3:16" x14ac:dyDescent="0.25">
      <c r="G2092" s="3" t="s">
        <v>213</v>
      </c>
      <c r="N2092" s="1">
        <v>92460</v>
      </c>
      <c r="O2092" s="1">
        <v>87177</v>
      </c>
      <c r="P2092" s="1">
        <v>87177</v>
      </c>
    </row>
    <row r="2093" spans="3:16" x14ac:dyDescent="0.25">
      <c r="G2093" s="3" t="s">
        <v>208</v>
      </c>
      <c r="N2093" s="1">
        <v>1990</v>
      </c>
      <c r="O2093" s="1">
        <v>1990</v>
      </c>
      <c r="P2093" s="1">
        <v>1990</v>
      </c>
    </row>
    <row r="2094" spans="3:16" x14ac:dyDescent="0.25">
      <c r="G2094" s="3" t="s">
        <v>211</v>
      </c>
      <c r="N2094" s="1">
        <v>430000</v>
      </c>
      <c r="O2094" s="1">
        <v>430000</v>
      </c>
      <c r="P2094" s="1">
        <v>430000</v>
      </c>
    </row>
    <row r="2095" spans="3:16" x14ac:dyDescent="0.25">
      <c r="G2095" s="3" t="s">
        <v>209</v>
      </c>
      <c r="N2095" s="1">
        <v>211692</v>
      </c>
      <c r="O2095" s="1">
        <v>6636</v>
      </c>
      <c r="P2095" s="1">
        <v>6636</v>
      </c>
    </row>
    <row r="2096" spans="3:16" x14ac:dyDescent="0.25">
      <c r="G2096" s="3" t="s">
        <v>210</v>
      </c>
      <c r="N2096" s="1">
        <v>359854</v>
      </c>
      <c r="O2096" s="1">
        <v>69646</v>
      </c>
      <c r="P2096" s="1">
        <v>69646</v>
      </c>
    </row>
    <row r="2097" spans="1:16" x14ac:dyDescent="0.25">
      <c r="G2097" s="3" t="s">
        <v>212</v>
      </c>
      <c r="N2097" s="1">
        <v>243812</v>
      </c>
      <c r="O2097" s="1">
        <v>285354</v>
      </c>
      <c r="P2097" s="1">
        <v>268764</v>
      </c>
    </row>
    <row r="2098" spans="1:16" x14ac:dyDescent="0.25">
      <c r="E2098">
        <v>52</v>
      </c>
      <c r="F2098" t="s">
        <v>32</v>
      </c>
      <c r="G2098" s="3" t="s">
        <v>36</v>
      </c>
      <c r="N2098" s="1">
        <v>50073</v>
      </c>
      <c r="O2098" s="1">
        <v>36841</v>
      </c>
      <c r="P2098" s="1">
        <v>18156</v>
      </c>
    </row>
    <row r="2099" spans="1:16" x14ac:dyDescent="0.25">
      <c r="G2099" s="3" t="s">
        <v>206</v>
      </c>
      <c r="N2099" s="1">
        <v>132622</v>
      </c>
      <c r="O2099" s="1">
        <v>73717</v>
      </c>
      <c r="P2099" s="1">
        <v>64753</v>
      </c>
    </row>
    <row r="2100" spans="1:16" x14ac:dyDescent="0.25">
      <c r="G2100" s="3" t="s">
        <v>213</v>
      </c>
      <c r="N2100" s="1">
        <v>66144</v>
      </c>
      <c r="O2100" s="1">
        <v>66144</v>
      </c>
      <c r="P2100" s="1">
        <v>66144</v>
      </c>
    </row>
    <row r="2101" spans="1:16" x14ac:dyDescent="0.25">
      <c r="G2101" s="3" t="s">
        <v>208</v>
      </c>
      <c r="N2101" s="1">
        <v>2200</v>
      </c>
      <c r="O2101" s="1"/>
      <c r="P2101" s="1"/>
    </row>
    <row r="2102" spans="1:16" x14ac:dyDescent="0.25">
      <c r="G2102" s="3" t="s">
        <v>209</v>
      </c>
      <c r="N2102" s="1">
        <v>796</v>
      </c>
      <c r="O2102" s="1"/>
      <c r="P2102" s="1"/>
    </row>
    <row r="2103" spans="1:16" x14ac:dyDescent="0.25">
      <c r="G2103" s="3" t="s">
        <v>210</v>
      </c>
      <c r="N2103" s="1">
        <v>12885</v>
      </c>
      <c r="O2103" s="1">
        <v>15672</v>
      </c>
      <c r="P2103" s="1">
        <v>2000</v>
      </c>
    </row>
    <row r="2104" spans="1:16" x14ac:dyDescent="0.25">
      <c r="C2104" t="s">
        <v>73</v>
      </c>
      <c r="D2104" s="2" t="s">
        <v>74</v>
      </c>
      <c r="E2104">
        <v>11</v>
      </c>
      <c r="F2104" t="s">
        <v>2</v>
      </c>
      <c r="G2104" s="3" t="s">
        <v>206</v>
      </c>
      <c r="N2104" s="1">
        <v>230000.05</v>
      </c>
      <c r="O2104" s="1">
        <v>230000.05</v>
      </c>
      <c r="P2104" s="1">
        <v>230000.05</v>
      </c>
    </row>
    <row r="2105" spans="1:16" ht="30" x14ac:dyDescent="0.25">
      <c r="C2105" t="s">
        <v>90</v>
      </c>
      <c r="D2105" s="2" t="s">
        <v>91</v>
      </c>
      <c r="E2105">
        <v>12</v>
      </c>
      <c r="F2105" t="s">
        <v>13</v>
      </c>
      <c r="G2105" s="3" t="s">
        <v>36</v>
      </c>
      <c r="N2105" s="1">
        <v>18075.276276902681</v>
      </c>
      <c r="O2105" s="1"/>
      <c r="P2105" s="1"/>
    </row>
    <row r="2106" spans="1:16" x14ac:dyDescent="0.25">
      <c r="E2106">
        <v>561</v>
      </c>
      <c r="F2106" t="s">
        <v>92</v>
      </c>
      <c r="G2106" s="3" t="s">
        <v>36</v>
      </c>
      <c r="N2106" s="1">
        <v>102426.56556911519</v>
      </c>
      <c r="O2106" s="1"/>
      <c r="P2106" s="1"/>
    </row>
    <row r="2107" spans="1:16" ht="45" x14ac:dyDescent="0.25">
      <c r="A2107" s="2" t="s">
        <v>182</v>
      </c>
      <c r="B2107" t="s">
        <v>221</v>
      </c>
      <c r="C2107" t="s">
        <v>3</v>
      </c>
      <c r="D2107" s="2" t="s">
        <v>4</v>
      </c>
      <c r="E2107">
        <v>11</v>
      </c>
      <c r="F2107" t="s">
        <v>2</v>
      </c>
      <c r="G2107" s="3" t="s">
        <v>36</v>
      </c>
      <c r="N2107" s="1">
        <v>566254.37261735881</v>
      </c>
      <c r="O2107" s="1">
        <v>568953.05929390935</v>
      </c>
      <c r="P2107" s="1">
        <v>571664.39311900293</v>
      </c>
    </row>
    <row r="2108" spans="1:16" x14ac:dyDescent="0.25">
      <c r="G2108" s="3" t="s">
        <v>206</v>
      </c>
      <c r="N2108" s="1">
        <v>17401.476330326645</v>
      </c>
      <c r="O2108" s="1">
        <v>17484.409256933282</v>
      </c>
      <c r="P2108" s="1">
        <v>17567.730841123259</v>
      </c>
    </row>
    <row r="2109" spans="1:16" ht="30" x14ac:dyDescent="0.25">
      <c r="C2109" t="s">
        <v>24</v>
      </c>
      <c r="D2109" s="2" t="s">
        <v>25</v>
      </c>
      <c r="E2109">
        <v>11</v>
      </c>
      <c r="F2109" t="s">
        <v>2</v>
      </c>
      <c r="G2109" s="3" t="s">
        <v>206</v>
      </c>
      <c r="N2109" s="1">
        <v>32674.035177141537</v>
      </c>
      <c r="O2109" s="1">
        <v>32674.035177141537</v>
      </c>
      <c r="P2109" s="1">
        <v>32674.035177141537</v>
      </c>
    </row>
    <row r="2110" spans="1:16" ht="30" x14ac:dyDescent="0.25">
      <c r="C2110" t="s">
        <v>57</v>
      </c>
      <c r="D2110" s="2" t="s">
        <v>58</v>
      </c>
      <c r="E2110">
        <v>31</v>
      </c>
      <c r="F2110" t="s">
        <v>37</v>
      </c>
      <c r="G2110" s="3" t="s">
        <v>36</v>
      </c>
      <c r="N2110" s="1">
        <v>6769</v>
      </c>
      <c r="O2110" s="1">
        <v>6769</v>
      </c>
      <c r="P2110" s="1">
        <v>6769</v>
      </c>
    </row>
    <row r="2111" spans="1:16" x14ac:dyDescent="0.25">
      <c r="G2111" s="3" t="s">
        <v>206</v>
      </c>
      <c r="N2111" s="1">
        <v>61536</v>
      </c>
      <c r="O2111" s="1">
        <v>61536</v>
      </c>
      <c r="P2111" s="1">
        <v>61536</v>
      </c>
    </row>
    <row r="2112" spans="1:16" x14ac:dyDescent="0.25">
      <c r="G2112" s="3" t="s">
        <v>207</v>
      </c>
      <c r="N2112" s="1">
        <v>133</v>
      </c>
      <c r="O2112" s="1">
        <v>133</v>
      </c>
      <c r="P2112" s="1">
        <v>133</v>
      </c>
    </row>
    <row r="2113" spans="1:16" x14ac:dyDescent="0.25">
      <c r="G2113" s="3" t="s">
        <v>210</v>
      </c>
      <c r="N2113" s="1">
        <v>7698</v>
      </c>
      <c r="O2113" s="1">
        <v>7698</v>
      </c>
      <c r="P2113" s="1">
        <v>7698</v>
      </c>
    </row>
    <row r="2114" spans="1:16" x14ac:dyDescent="0.25">
      <c r="E2114">
        <v>43</v>
      </c>
      <c r="F2114" t="s">
        <v>29</v>
      </c>
      <c r="G2114" s="3" t="s">
        <v>206</v>
      </c>
      <c r="N2114" s="1">
        <v>9554</v>
      </c>
      <c r="O2114" s="1">
        <v>10554</v>
      </c>
      <c r="P2114" s="1">
        <v>10554</v>
      </c>
    </row>
    <row r="2115" spans="1:16" x14ac:dyDescent="0.25">
      <c r="G2115" s="3" t="s">
        <v>207</v>
      </c>
      <c r="N2115" s="1">
        <v>1195</v>
      </c>
      <c r="O2115" s="1">
        <v>1195</v>
      </c>
      <c r="P2115" s="1">
        <v>1195</v>
      </c>
    </row>
    <row r="2116" spans="1:16" x14ac:dyDescent="0.25">
      <c r="G2116" s="3" t="s">
        <v>210</v>
      </c>
      <c r="N2116" s="1">
        <v>664</v>
      </c>
      <c r="O2116" s="1">
        <v>664</v>
      </c>
      <c r="P2116" s="1">
        <v>664</v>
      </c>
    </row>
    <row r="2117" spans="1:16" x14ac:dyDescent="0.25">
      <c r="E2117">
        <v>52</v>
      </c>
      <c r="F2117" t="s">
        <v>32</v>
      </c>
      <c r="G2117" s="3" t="s">
        <v>206</v>
      </c>
      <c r="N2117" s="1">
        <v>36505</v>
      </c>
      <c r="O2117" s="1">
        <v>45115</v>
      </c>
      <c r="P2117" s="1">
        <v>47115</v>
      </c>
    </row>
    <row r="2118" spans="1:16" x14ac:dyDescent="0.25">
      <c r="G2118" s="3" t="s">
        <v>207</v>
      </c>
      <c r="N2118" s="1">
        <v>132</v>
      </c>
      <c r="O2118" s="1">
        <v>132</v>
      </c>
      <c r="P2118" s="1">
        <v>132</v>
      </c>
    </row>
    <row r="2119" spans="1:16" x14ac:dyDescent="0.25">
      <c r="G2119" s="3" t="s">
        <v>210</v>
      </c>
      <c r="N2119" s="1">
        <v>11284</v>
      </c>
      <c r="O2119" s="1">
        <v>11284</v>
      </c>
      <c r="P2119" s="1">
        <v>11284</v>
      </c>
    </row>
    <row r="2120" spans="1:16" x14ac:dyDescent="0.25">
      <c r="G2120" s="3" t="s">
        <v>212</v>
      </c>
      <c r="N2120" s="1">
        <v>16910</v>
      </c>
      <c r="O2120" s="1">
        <v>3000</v>
      </c>
      <c r="P2120" s="1">
        <v>0</v>
      </c>
    </row>
    <row r="2121" spans="1:16" x14ac:dyDescent="0.25">
      <c r="E2121">
        <v>61</v>
      </c>
      <c r="F2121" t="s">
        <v>33</v>
      </c>
      <c r="G2121" s="3" t="s">
        <v>210</v>
      </c>
      <c r="N2121" s="1">
        <v>5000</v>
      </c>
      <c r="O2121" s="1">
        <v>5000</v>
      </c>
      <c r="P2121" s="1">
        <v>5000</v>
      </c>
    </row>
    <row r="2122" spans="1:16" ht="60" x14ac:dyDescent="0.25">
      <c r="A2122" s="2" t="s">
        <v>183</v>
      </c>
      <c r="B2122" t="s">
        <v>221</v>
      </c>
      <c r="C2122" t="s">
        <v>5</v>
      </c>
      <c r="D2122" s="2" t="s">
        <v>6</v>
      </c>
      <c r="E2122">
        <v>11</v>
      </c>
      <c r="F2122" t="s">
        <v>2</v>
      </c>
      <c r="G2122" s="3" t="s">
        <v>36</v>
      </c>
      <c r="N2122" s="1">
        <v>725011.76638311963</v>
      </c>
      <c r="O2122" s="1">
        <v>728456.99903286598</v>
      </c>
      <c r="P2122" s="1">
        <v>731918.3932412992</v>
      </c>
    </row>
    <row r="2123" spans="1:16" x14ac:dyDescent="0.25">
      <c r="G2123" s="3" t="s">
        <v>206</v>
      </c>
      <c r="N2123" s="1">
        <v>17664.644401118883</v>
      </c>
      <c r="O2123" s="1">
        <v>17748.586224491624</v>
      </c>
      <c r="P2123" s="1">
        <v>17832.921818283572</v>
      </c>
    </row>
    <row r="2124" spans="1:16" ht="30" x14ac:dyDescent="0.25">
      <c r="C2124" t="s">
        <v>24</v>
      </c>
      <c r="D2124" s="2" t="s">
        <v>25</v>
      </c>
      <c r="E2124">
        <v>11</v>
      </c>
      <c r="F2124" t="s">
        <v>2</v>
      </c>
      <c r="G2124" s="3" t="s">
        <v>206</v>
      </c>
      <c r="N2124" s="1">
        <v>52168.488840578459</v>
      </c>
      <c r="O2124" s="1">
        <v>52168.488840578459</v>
      </c>
      <c r="P2124" s="1">
        <v>52168.488840578459</v>
      </c>
    </row>
    <row r="2125" spans="1:16" ht="30" x14ac:dyDescent="0.25">
      <c r="C2125" t="s">
        <v>59</v>
      </c>
      <c r="D2125" s="2" t="s">
        <v>60</v>
      </c>
      <c r="E2125">
        <v>31</v>
      </c>
      <c r="F2125" t="s">
        <v>37</v>
      </c>
      <c r="G2125" s="3" t="s">
        <v>210</v>
      </c>
      <c r="N2125" s="1">
        <v>11331</v>
      </c>
      <c r="O2125" s="1">
        <v>11945</v>
      </c>
      <c r="P2125" s="1">
        <v>11945</v>
      </c>
    </row>
    <row r="2126" spans="1:16" x14ac:dyDescent="0.25">
      <c r="E2126">
        <v>43</v>
      </c>
      <c r="F2126" t="s">
        <v>29</v>
      </c>
      <c r="G2126" s="3" t="s">
        <v>36</v>
      </c>
      <c r="N2126" s="1">
        <v>19378</v>
      </c>
      <c r="O2126" s="1">
        <v>19908</v>
      </c>
      <c r="P2126" s="1">
        <v>19908</v>
      </c>
    </row>
    <row r="2127" spans="1:16" x14ac:dyDescent="0.25">
      <c r="G2127" s="3" t="s">
        <v>206</v>
      </c>
      <c r="N2127" s="1">
        <v>54875</v>
      </c>
      <c r="O2127" s="1">
        <v>54799</v>
      </c>
      <c r="P2127" s="1">
        <v>53972</v>
      </c>
    </row>
    <row r="2128" spans="1:16" x14ac:dyDescent="0.25">
      <c r="G2128" s="3" t="s">
        <v>207</v>
      </c>
      <c r="N2128" s="1">
        <v>2933</v>
      </c>
      <c r="O2128" s="1">
        <v>2933</v>
      </c>
      <c r="P2128" s="1">
        <v>2933</v>
      </c>
    </row>
    <row r="2129" spans="1:16" x14ac:dyDescent="0.25">
      <c r="G2129" s="3" t="s">
        <v>210</v>
      </c>
      <c r="N2129" s="1">
        <v>15529</v>
      </c>
      <c r="O2129" s="1">
        <v>19908</v>
      </c>
      <c r="P2129" s="1">
        <v>19907</v>
      </c>
    </row>
    <row r="2130" spans="1:16" x14ac:dyDescent="0.25">
      <c r="E2130">
        <v>52</v>
      </c>
      <c r="F2130" t="s">
        <v>32</v>
      </c>
      <c r="G2130" s="3" t="s">
        <v>36</v>
      </c>
      <c r="N2130" s="1">
        <v>325449</v>
      </c>
      <c r="O2130" s="1">
        <v>335330</v>
      </c>
      <c r="P2130" s="1">
        <v>342372</v>
      </c>
    </row>
    <row r="2131" spans="1:16" x14ac:dyDescent="0.25">
      <c r="G2131" s="3" t="s">
        <v>206</v>
      </c>
      <c r="N2131" s="1">
        <v>52556</v>
      </c>
      <c r="O2131" s="1">
        <v>55539</v>
      </c>
      <c r="P2131" s="1">
        <v>57767</v>
      </c>
    </row>
    <row r="2132" spans="1:16" x14ac:dyDescent="0.25">
      <c r="G2132" s="3" t="s">
        <v>210</v>
      </c>
      <c r="N2132" s="1">
        <v>32488</v>
      </c>
      <c r="O2132" s="1">
        <v>27872</v>
      </c>
      <c r="P2132" s="1">
        <v>29197</v>
      </c>
    </row>
    <row r="2133" spans="1:16" x14ac:dyDescent="0.25">
      <c r="E2133">
        <v>61</v>
      </c>
      <c r="F2133" t="s">
        <v>33</v>
      </c>
      <c r="G2133" s="3" t="s">
        <v>210</v>
      </c>
      <c r="N2133" s="1">
        <v>5309</v>
      </c>
      <c r="O2133" s="1">
        <v>5973</v>
      </c>
      <c r="P2133" s="1">
        <v>5973</v>
      </c>
    </row>
    <row r="2134" spans="1:16" ht="45" x14ac:dyDescent="0.25">
      <c r="A2134" s="2" t="s">
        <v>184</v>
      </c>
      <c r="B2134" t="s">
        <v>221</v>
      </c>
      <c r="C2134" t="s">
        <v>7</v>
      </c>
      <c r="D2134" s="2" t="s">
        <v>8</v>
      </c>
      <c r="E2134">
        <v>11</v>
      </c>
      <c r="F2134" t="s">
        <v>2</v>
      </c>
      <c r="G2134" s="3" t="s">
        <v>36</v>
      </c>
      <c r="N2134" s="1">
        <v>1155022.4838399063</v>
      </c>
      <c r="O2134" s="1">
        <v>1160546.3224295001</v>
      </c>
      <c r="P2134" s="1">
        <v>1166096.0568196676</v>
      </c>
    </row>
    <row r="2135" spans="1:16" x14ac:dyDescent="0.25">
      <c r="G2135" s="3" t="s">
        <v>206</v>
      </c>
      <c r="N2135" s="1">
        <v>29482.182006570365</v>
      </c>
      <c r="O2135" s="1">
        <v>29623.179101390459</v>
      </c>
      <c r="P2135" s="1">
        <v>29764.837191746501</v>
      </c>
    </row>
    <row r="2136" spans="1:16" x14ac:dyDescent="0.25">
      <c r="C2136" t="s">
        <v>22</v>
      </c>
      <c r="D2136" s="2" t="s">
        <v>23</v>
      </c>
      <c r="E2136">
        <v>11</v>
      </c>
      <c r="F2136" t="s">
        <v>2</v>
      </c>
      <c r="G2136" s="3" t="s">
        <v>36</v>
      </c>
      <c r="N2136" s="1">
        <v>2723.2838543999997</v>
      </c>
      <c r="O2136" s="1">
        <v>2723.2838543999997</v>
      </c>
      <c r="P2136" s="1">
        <v>2723.2838543999997</v>
      </c>
    </row>
    <row r="2137" spans="1:16" x14ac:dyDescent="0.25">
      <c r="G2137" s="3" t="s">
        <v>206</v>
      </c>
      <c r="N2137" s="1">
        <v>1747.8956543999998</v>
      </c>
      <c r="O2137" s="1">
        <v>1747.8956543999998</v>
      </c>
      <c r="P2137" s="1">
        <v>1747.8956543999998</v>
      </c>
    </row>
    <row r="2138" spans="1:16" x14ac:dyDescent="0.25">
      <c r="G2138" s="3" t="s">
        <v>207</v>
      </c>
      <c r="N2138" s="1">
        <v>992.29492879999998</v>
      </c>
      <c r="O2138" s="1">
        <v>992.29492879999998</v>
      </c>
      <c r="P2138" s="1">
        <v>992.29492879999998</v>
      </c>
    </row>
    <row r="2139" spans="1:16" ht="30" x14ac:dyDescent="0.25">
      <c r="C2139" t="s">
        <v>46</v>
      </c>
      <c r="D2139" s="2" t="s">
        <v>47</v>
      </c>
      <c r="E2139">
        <v>52</v>
      </c>
      <c r="F2139" t="s">
        <v>32</v>
      </c>
      <c r="G2139" s="3" t="s">
        <v>206</v>
      </c>
      <c r="N2139" s="1">
        <v>5415</v>
      </c>
      <c r="O2139" s="1">
        <v>1011</v>
      </c>
      <c r="P2139" s="1">
        <v>1090</v>
      </c>
    </row>
    <row r="2140" spans="1:16" ht="30" x14ac:dyDescent="0.25">
      <c r="C2140" t="s">
        <v>61</v>
      </c>
      <c r="D2140" s="2" t="s">
        <v>62</v>
      </c>
      <c r="E2140">
        <v>31</v>
      </c>
      <c r="F2140" t="s">
        <v>37</v>
      </c>
      <c r="G2140" s="3" t="s">
        <v>36</v>
      </c>
      <c r="N2140" s="1">
        <v>133</v>
      </c>
      <c r="O2140" s="1">
        <v>133</v>
      </c>
      <c r="P2140" s="1">
        <v>133</v>
      </c>
    </row>
    <row r="2141" spans="1:16" x14ac:dyDescent="0.25">
      <c r="G2141" s="3" t="s">
        <v>206</v>
      </c>
      <c r="N2141" s="1">
        <v>6762</v>
      </c>
      <c r="O2141" s="1">
        <v>10033</v>
      </c>
      <c r="P2141" s="1">
        <v>10073</v>
      </c>
    </row>
    <row r="2142" spans="1:16" x14ac:dyDescent="0.25">
      <c r="G2142" s="3" t="s">
        <v>207</v>
      </c>
      <c r="N2142" s="1">
        <v>544</v>
      </c>
      <c r="O2142" s="1">
        <v>717</v>
      </c>
      <c r="P2142" s="1">
        <v>677</v>
      </c>
    </row>
    <row r="2143" spans="1:16" x14ac:dyDescent="0.25">
      <c r="G2143" s="3" t="s">
        <v>209</v>
      </c>
      <c r="N2143" s="1">
        <v>9815</v>
      </c>
      <c r="O2143" s="1">
        <v>0</v>
      </c>
      <c r="P2143" s="1">
        <v>0</v>
      </c>
    </row>
    <row r="2144" spans="1:16" x14ac:dyDescent="0.25">
      <c r="G2144" s="3" t="s">
        <v>210</v>
      </c>
      <c r="N2144" s="1">
        <v>1327</v>
      </c>
      <c r="O2144" s="1">
        <v>7698</v>
      </c>
      <c r="P2144" s="1">
        <v>7698</v>
      </c>
    </row>
    <row r="2145" spans="1:16" x14ac:dyDescent="0.25">
      <c r="E2145">
        <v>43</v>
      </c>
      <c r="F2145" t="s">
        <v>29</v>
      </c>
      <c r="G2145" s="3" t="s">
        <v>36</v>
      </c>
      <c r="N2145" s="1">
        <v>26171</v>
      </c>
      <c r="O2145" s="1">
        <v>28414</v>
      </c>
      <c r="P2145" s="1">
        <v>28536</v>
      </c>
    </row>
    <row r="2146" spans="1:16" x14ac:dyDescent="0.25">
      <c r="G2146" s="3" t="s">
        <v>206</v>
      </c>
      <c r="N2146" s="1">
        <v>85023</v>
      </c>
      <c r="O2146" s="1">
        <v>90891</v>
      </c>
      <c r="P2146" s="1">
        <v>87344</v>
      </c>
    </row>
    <row r="2147" spans="1:16" x14ac:dyDescent="0.25">
      <c r="G2147" s="3" t="s">
        <v>207</v>
      </c>
      <c r="N2147" s="1">
        <v>13</v>
      </c>
      <c r="O2147" s="1">
        <v>13</v>
      </c>
      <c r="P2147" s="1">
        <v>13</v>
      </c>
    </row>
    <row r="2148" spans="1:16" x14ac:dyDescent="0.25">
      <c r="G2148" s="3" t="s">
        <v>209</v>
      </c>
      <c r="N2148" s="1">
        <v>13272</v>
      </c>
      <c r="O2148" s="1">
        <v>0</v>
      </c>
      <c r="P2148" s="1">
        <v>0</v>
      </c>
    </row>
    <row r="2149" spans="1:16" x14ac:dyDescent="0.25">
      <c r="G2149" s="3" t="s">
        <v>210</v>
      </c>
      <c r="N2149" s="1">
        <v>1528</v>
      </c>
      <c r="O2149" s="1">
        <v>4380</v>
      </c>
      <c r="P2149" s="1">
        <v>4247</v>
      </c>
    </row>
    <row r="2150" spans="1:16" x14ac:dyDescent="0.25">
      <c r="E2150">
        <v>52</v>
      </c>
      <c r="F2150" t="s">
        <v>32</v>
      </c>
      <c r="G2150" s="3" t="s">
        <v>36</v>
      </c>
      <c r="N2150" s="1">
        <v>9685</v>
      </c>
      <c r="O2150" s="1">
        <v>9731</v>
      </c>
      <c r="P2150" s="1">
        <v>9778</v>
      </c>
    </row>
    <row r="2151" spans="1:16" x14ac:dyDescent="0.25">
      <c r="G2151" s="3" t="s">
        <v>206</v>
      </c>
      <c r="N2151" s="1">
        <v>284514</v>
      </c>
      <c r="O2151" s="1">
        <v>284468</v>
      </c>
      <c r="P2151" s="1">
        <v>284421</v>
      </c>
    </row>
    <row r="2152" spans="1:16" x14ac:dyDescent="0.25">
      <c r="G2152" s="3" t="s">
        <v>28</v>
      </c>
      <c r="N2152" s="1">
        <v>13272</v>
      </c>
      <c r="O2152" s="1">
        <v>13272</v>
      </c>
      <c r="P2152" s="1">
        <v>13272</v>
      </c>
    </row>
    <row r="2153" spans="1:16" ht="45" x14ac:dyDescent="0.25">
      <c r="A2153" s="2" t="s">
        <v>185</v>
      </c>
      <c r="B2153" t="s">
        <v>221</v>
      </c>
      <c r="C2153" t="s">
        <v>16</v>
      </c>
      <c r="D2153" s="2" t="s">
        <v>17</v>
      </c>
      <c r="E2153">
        <v>11</v>
      </c>
      <c r="F2153" t="s">
        <v>2</v>
      </c>
      <c r="G2153" s="3" t="s">
        <v>36</v>
      </c>
      <c r="N2153" s="1">
        <v>1226140.8277851499</v>
      </c>
      <c r="O2153" s="1">
        <v>1231967.4096544983</v>
      </c>
      <c r="P2153" s="1">
        <v>1237821.3239725959</v>
      </c>
    </row>
    <row r="2154" spans="1:16" x14ac:dyDescent="0.25">
      <c r="G2154" s="3" t="s">
        <v>206</v>
      </c>
      <c r="N2154" s="1">
        <v>58942.730580223557</v>
      </c>
      <c r="O2154" s="1">
        <v>59222.824544592229</v>
      </c>
      <c r="P2154" s="1">
        <v>59504.232427497984</v>
      </c>
    </row>
    <row r="2155" spans="1:16" ht="30" x14ac:dyDescent="0.25">
      <c r="C2155" t="s">
        <v>24</v>
      </c>
      <c r="D2155" s="2" t="s">
        <v>25</v>
      </c>
      <c r="E2155">
        <v>11</v>
      </c>
      <c r="F2155" t="s">
        <v>2</v>
      </c>
      <c r="G2155" s="3" t="s">
        <v>206</v>
      </c>
      <c r="N2155" s="1">
        <v>142488.47402300197</v>
      </c>
      <c r="O2155" s="1">
        <v>142488.47402300197</v>
      </c>
      <c r="P2155" s="1">
        <v>142488.47402300197</v>
      </c>
    </row>
    <row r="2156" spans="1:16" ht="30" x14ac:dyDescent="0.25">
      <c r="C2156" t="s">
        <v>44</v>
      </c>
      <c r="D2156" s="2" t="s">
        <v>45</v>
      </c>
      <c r="E2156">
        <v>52</v>
      </c>
      <c r="F2156" t="s">
        <v>32</v>
      </c>
      <c r="G2156" s="3" t="s">
        <v>206</v>
      </c>
      <c r="N2156" s="1">
        <v>20000</v>
      </c>
      <c r="O2156" s="1"/>
      <c r="P2156" s="1"/>
    </row>
    <row r="2157" spans="1:16" ht="45" x14ac:dyDescent="0.25">
      <c r="C2157" t="s">
        <v>67</v>
      </c>
      <c r="D2157" s="2" t="s">
        <v>68</v>
      </c>
      <c r="E2157">
        <v>31</v>
      </c>
      <c r="F2157" t="s">
        <v>37</v>
      </c>
      <c r="G2157" s="3" t="s">
        <v>206</v>
      </c>
      <c r="N2157" s="1">
        <v>10000</v>
      </c>
      <c r="O2157" s="1">
        <v>10000</v>
      </c>
      <c r="P2157" s="1">
        <v>10000</v>
      </c>
    </row>
    <row r="2158" spans="1:16" x14ac:dyDescent="0.25">
      <c r="E2158">
        <v>43</v>
      </c>
      <c r="F2158" t="s">
        <v>29</v>
      </c>
      <c r="G2158" s="3" t="s">
        <v>36</v>
      </c>
      <c r="N2158" s="1">
        <v>7000</v>
      </c>
      <c r="O2158" s="1">
        <v>7000</v>
      </c>
      <c r="P2158" s="1">
        <v>7000</v>
      </c>
    </row>
    <row r="2159" spans="1:16" x14ac:dyDescent="0.25">
      <c r="G2159" s="3" t="s">
        <v>206</v>
      </c>
      <c r="N2159" s="1">
        <v>156000</v>
      </c>
      <c r="O2159" s="1">
        <v>156000</v>
      </c>
      <c r="P2159" s="1">
        <v>156000</v>
      </c>
    </row>
    <row r="2160" spans="1:16" x14ac:dyDescent="0.25">
      <c r="G2160" s="3" t="s">
        <v>207</v>
      </c>
      <c r="N2160" s="1">
        <v>1000</v>
      </c>
      <c r="O2160" s="1">
        <v>1000</v>
      </c>
      <c r="P2160" s="1">
        <v>1000</v>
      </c>
    </row>
    <row r="2161" spans="1:16" x14ac:dyDescent="0.25">
      <c r="G2161" s="3" t="s">
        <v>210</v>
      </c>
      <c r="N2161" s="1">
        <v>57000</v>
      </c>
      <c r="O2161" s="1">
        <v>57000</v>
      </c>
      <c r="P2161" s="1">
        <v>57000</v>
      </c>
    </row>
    <row r="2162" spans="1:16" x14ac:dyDescent="0.25">
      <c r="E2162">
        <v>52</v>
      </c>
      <c r="F2162" t="s">
        <v>32</v>
      </c>
      <c r="G2162" s="3" t="s">
        <v>206</v>
      </c>
      <c r="N2162" s="1">
        <v>13272</v>
      </c>
      <c r="O2162" s="1">
        <v>13272</v>
      </c>
      <c r="P2162" s="1">
        <v>13272</v>
      </c>
    </row>
    <row r="2163" spans="1:16" ht="45" x14ac:dyDescent="0.25">
      <c r="A2163" s="2" t="s">
        <v>186</v>
      </c>
      <c r="B2163" t="s">
        <v>221</v>
      </c>
      <c r="C2163" t="s">
        <v>16</v>
      </c>
      <c r="D2163" s="2" t="s">
        <v>17</v>
      </c>
      <c r="E2163">
        <v>11</v>
      </c>
      <c r="F2163" t="s">
        <v>2</v>
      </c>
      <c r="G2163" s="3" t="s">
        <v>36</v>
      </c>
      <c r="N2163" s="1">
        <v>1220645.2681266393</v>
      </c>
      <c r="O2163" s="1">
        <v>1226445.7352728315</v>
      </c>
      <c r="P2163" s="1">
        <v>1232273.4123638161</v>
      </c>
    </row>
    <row r="2164" spans="1:16" x14ac:dyDescent="0.25">
      <c r="G2164" s="3" t="s">
        <v>206</v>
      </c>
      <c r="N2164" s="1">
        <v>40266.145563186656</v>
      </c>
      <c r="O2164" s="1">
        <v>40457.488994846797</v>
      </c>
      <c r="P2164" s="1">
        <v>40649.73001700794</v>
      </c>
    </row>
    <row r="2165" spans="1:16" ht="30" x14ac:dyDescent="0.25">
      <c r="C2165" t="s">
        <v>24</v>
      </c>
      <c r="D2165" s="2" t="s">
        <v>25</v>
      </c>
      <c r="E2165">
        <v>11</v>
      </c>
      <c r="F2165" t="s">
        <v>2</v>
      </c>
      <c r="G2165" s="3" t="s">
        <v>206</v>
      </c>
      <c r="N2165" s="1">
        <v>182308.93876264262</v>
      </c>
      <c r="O2165" s="1">
        <v>182308.93876264262</v>
      </c>
      <c r="P2165" s="1">
        <v>182308.93876264262</v>
      </c>
    </row>
    <row r="2166" spans="1:16" x14ac:dyDescent="0.25">
      <c r="G2166" s="3" t="s">
        <v>208</v>
      </c>
      <c r="N2166" s="1">
        <v>7670.473678449961</v>
      </c>
      <c r="O2166" s="1">
        <v>7670.473678449961</v>
      </c>
      <c r="P2166" s="1">
        <v>7670.473678449961</v>
      </c>
    </row>
    <row r="2167" spans="1:16" x14ac:dyDescent="0.25">
      <c r="G2167" s="3" t="s">
        <v>210</v>
      </c>
      <c r="N2167" s="1">
        <v>7669.648097384581</v>
      </c>
      <c r="O2167" s="1">
        <v>7669.648097384581</v>
      </c>
      <c r="P2167" s="1">
        <v>7669.648097384581</v>
      </c>
    </row>
    <row r="2168" spans="1:16" ht="45" x14ac:dyDescent="0.25">
      <c r="C2168" t="s">
        <v>67</v>
      </c>
      <c r="D2168" s="2" t="s">
        <v>68</v>
      </c>
      <c r="E2168">
        <v>31</v>
      </c>
      <c r="F2168" t="s">
        <v>37</v>
      </c>
      <c r="G2168" s="3" t="s">
        <v>206</v>
      </c>
      <c r="N2168" s="1">
        <v>38490</v>
      </c>
      <c r="O2168" s="1">
        <v>38490</v>
      </c>
      <c r="P2168" s="1">
        <v>38490</v>
      </c>
    </row>
    <row r="2169" spans="1:16" x14ac:dyDescent="0.25">
      <c r="E2169">
        <v>43</v>
      </c>
      <c r="F2169" t="s">
        <v>29</v>
      </c>
      <c r="G2169" s="3" t="s">
        <v>36</v>
      </c>
      <c r="N2169" s="1">
        <v>21567</v>
      </c>
      <c r="O2169" s="1">
        <v>21567</v>
      </c>
      <c r="P2169" s="1">
        <v>21567</v>
      </c>
    </row>
    <row r="2170" spans="1:16" x14ac:dyDescent="0.25">
      <c r="G2170" s="3" t="s">
        <v>206</v>
      </c>
      <c r="N2170" s="1">
        <v>419069</v>
      </c>
      <c r="O2170" s="1">
        <v>405870</v>
      </c>
      <c r="P2170" s="1">
        <v>396785</v>
      </c>
    </row>
    <row r="2171" spans="1:16" x14ac:dyDescent="0.25">
      <c r="G2171" s="3" t="s">
        <v>207</v>
      </c>
      <c r="N2171" s="1">
        <v>6636</v>
      </c>
      <c r="O2171" s="1">
        <v>6640</v>
      </c>
      <c r="P2171" s="1">
        <v>6640</v>
      </c>
    </row>
    <row r="2172" spans="1:16" x14ac:dyDescent="0.25">
      <c r="G2172" s="3" t="s">
        <v>208</v>
      </c>
      <c r="N2172" s="1">
        <v>15927</v>
      </c>
      <c r="O2172" s="1">
        <v>15930</v>
      </c>
      <c r="P2172" s="1">
        <v>15930</v>
      </c>
    </row>
    <row r="2173" spans="1:16" x14ac:dyDescent="0.25">
      <c r="G2173" s="3" t="s">
        <v>210</v>
      </c>
      <c r="N2173" s="1">
        <v>103524</v>
      </c>
      <c r="O2173" s="1">
        <v>21780</v>
      </c>
      <c r="P2173" s="1">
        <v>18520</v>
      </c>
    </row>
    <row r="2174" spans="1:16" x14ac:dyDescent="0.25">
      <c r="E2174">
        <v>52</v>
      </c>
      <c r="F2174" t="s">
        <v>32</v>
      </c>
      <c r="G2174" s="3" t="s">
        <v>36</v>
      </c>
      <c r="N2174" s="1">
        <v>6000</v>
      </c>
      <c r="O2174" s="1">
        <v>11000</v>
      </c>
      <c r="P2174" s="1">
        <v>930</v>
      </c>
    </row>
    <row r="2175" spans="1:16" x14ac:dyDescent="0.25">
      <c r="G2175" s="3" t="s">
        <v>206</v>
      </c>
      <c r="N2175" s="1">
        <v>179681</v>
      </c>
      <c r="O2175" s="1">
        <v>72581</v>
      </c>
      <c r="P2175" s="1">
        <v>48468</v>
      </c>
    </row>
    <row r="2176" spans="1:16" ht="30" x14ac:dyDescent="0.25">
      <c r="C2176" t="s">
        <v>90</v>
      </c>
      <c r="D2176" s="2" t="s">
        <v>91</v>
      </c>
      <c r="E2176">
        <v>12</v>
      </c>
      <c r="F2176" t="s">
        <v>13</v>
      </c>
      <c r="G2176" s="3" t="s">
        <v>36</v>
      </c>
      <c r="N2176" s="1">
        <v>6344.6088522502114</v>
      </c>
      <c r="O2176" s="1">
        <v>0</v>
      </c>
      <c r="P2176" s="1">
        <v>0</v>
      </c>
    </row>
    <row r="2177" spans="1:16" x14ac:dyDescent="0.25">
      <c r="G2177" s="3" t="s">
        <v>206</v>
      </c>
      <c r="N2177" s="1">
        <v>3480.530511196213</v>
      </c>
      <c r="O2177" s="1">
        <v>0</v>
      </c>
      <c r="P2177" s="1">
        <v>0</v>
      </c>
    </row>
    <row r="2178" spans="1:16" x14ac:dyDescent="0.25">
      <c r="G2178" s="3" t="s">
        <v>215</v>
      </c>
      <c r="N2178" s="1">
        <v>1205.1986247724201</v>
      </c>
      <c r="O2178" s="1">
        <v>0</v>
      </c>
      <c r="P2178" s="1">
        <v>0</v>
      </c>
    </row>
    <row r="2179" spans="1:16" x14ac:dyDescent="0.25">
      <c r="E2179">
        <v>561</v>
      </c>
      <c r="F2179" t="s">
        <v>92</v>
      </c>
      <c r="G2179" s="3" t="s">
        <v>36</v>
      </c>
      <c r="N2179" s="1">
        <v>35943.374991325429</v>
      </c>
      <c r="O2179" s="1">
        <v>0</v>
      </c>
      <c r="P2179" s="1">
        <v>0</v>
      </c>
    </row>
    <row r="2180" spans="1:16" x14ac:dyDescent="0.25">
      <c r="G2180" s="3" t="s">
        <v>206</v>
      </c>
      <c r="N2180" s="1">
        <v>19725.740818054692</v>
      </c>
      <c r="O2180" s="1">
        <v>0</v>
      </c>
      <c r="P2180" s="1">
        <v>0</v>
      </c>
    </row>
    <row r="2181" spans="1:16" x14ac:dyDescent="0.25">
      <c r="G2181" s="3" t="s">
        <v>215</v>
      </c>
      <c r="N2181" s="1">
        <v>6836.1327905266771</v>
      </c>
      <c r="O2181" s="1">
        <v>0</v>
      </c>
      <c r="P2181" s="1">
        <v>0</v>
      </c>
    </row>
    <row r="2182" spans="1:16" ht="60" x14ac:dyDescent="0.25">
      <c r="A2182" s="2" t="s">
        <v>187</v>
      </c>
      <c r="B2182" t="s">
        <v>221</v>
      </c>
      <c r="C2182" t="s">
        <v>3</v>
      </c>
      <c r="D2182" s="2" t="s">
        <v>4</v>
      </c>
      <c r="E2182">
        <v>11</v>
      </c>
      <c r="F2182" t="s">
        <v>2</v>
      </c>
      <c r="G2182" s="3" t="s">
        <v>36</v>
      </c>
      <c r="N2182" s="1">
        <v>2057705.9556893478</v>
      </c>
      <c r="O2182" s="1">
        <v>2067512.6855185761</v>
      </c>
      <c r="P2182" s="1">
        <v>2077365.373691153</v>
      </c>
    </row>
    <row r="2183" spans="1:16" x14ac:dyDescent="0.25">
      <c r="G2183" s="3" t="s">
        <v>206</v>
      </c>
      <c r="N2183" s="1">
        <v>35353.879216121211</v>
      </c>
      <c r="O2183" s="1">
        <v>35522.370705845024</v>
      </c>
      <c r="P2183" s="1">
        <v>35691.65181554114</v>
      </c>
    </row>
    <row r="2184" spans="1:16" ht="30" x14ac:dyDescent="0.25">
      <c r="C2184" t="s">
        <v>9</v>
      </c>
      <c r="D2184" s="2" t="s">
        <v>10</v>
      </c>
      <c r="E2184">
        <v>11</v>
      </c>
      <c r="F2184" t="s">
        <v>2</v>
      </c>
      <c r="G2184" s="3" t="s">
        <v>206</v>
      </c>
      <c r="N2184" s="1">
        <v>266</v>
      </c>
      <c r="O2184" s="1">
        <v>266</v>
      </c>
      <c r="P2184" s="1">
        <v>266</v>
      </c>
    </row>
    <row r="2185" spans="1:16" x14ac:dyDescent="0.25">
      <c r="C2185" t="s">
        <v>22</v>
      </c>
      <c r="D2185" s="2" t="s">
        <v>23</v>
      </c>
      <c r="E2185">
        <v>11</v>
      </c>
      <c r="F2185" t="s">
        <v>2</v>
      </c>
      <c r="G2185" s="3" t="s">
        <v>36</v>
      </c>
      <c r="N2185" s="1">
        <v>14305.693600000001</v>
      </c>
      <c r="O2185" s="1">
        <v>14305.693600000001</v>
      </c>
      <c r="P2185" s="1">
        <v>14305.693600000001</v>
      </c>
    </row>
    <row r="2186" spans="1:16" x14ac:dyDescent="0.25">
      <c r="G2186" s="3" t="s">
        <v>206</v>
      </c>
      <c r="N2186" s="1">
        <v>650.25880000000006</v>
      </c>
      <c r="O2186" s="1">
        <v>650.25880000000006</v>
      </c>
      <c r="P2186" s="1">
        <v>650.25880000000006</v>
      </c>
    </row>
    <row r="2187" spans="1:16" x14ac:dyDescent="0.25">
      <c r="G2187" s="3" t="s">
        <v>207</v>
      </c>
      <c r="N2187" s="1">
        <v>650.25880000000006</v>
      </c>
      <c r="O2187" s="1">
        <v>650.25880000000006</v>
      </c>
      <c r="P2187" s="1">
        <v>650.25880000000006</v>
      </c>
    </row>
    <row r="2188" spans="1:16" ht="30" x14ac:dyDescent="0.25">
      <c r="C2188" t="s">
        <v>24</v>
      </c>
      <c r="D2188" s="2" t="s">
        <v>25</v>
      </c>
      <c r="E2188">
        <v>11</v>
      </c>
      <c r="F2188" t="s">
        <v>2</v>
      </c>
      <c r="G2188" s="3" t="s">
        <v>206</v>
      </c>
      <c r="N2188" s="1">
        <v>249766.4441034272</v>
      </c>
      <c r="O2188" s="1">
        <v>249766.4441034272</v>
      </c>
      <c r="P2188" s="1">
        <v>249766.4441034272</v>
      </c>
    </row>
    <row r="2189" spans="1:16" x14ac:dyDescent="0.25">
      <c r="G2189" s="3" t="s">
        <v>210</v>
      </c>
      <c r="N2189" s="1">
        <v>4127.9070138137731</v>
      </c>
      <c r="O2189" s="1">
        <v>4127.9070138137731</v>
      </c>
      <c r="P2189" s="1">
        <v>4127.9070138137731</v>
      </c>
    </row>
    <row r="2190" spans="1:16" ht="30" x14ac:dyDescent="0.25">
      <c r="C2190" t="s">
        <v>34</v>
      </c>
      <c r="D2190" s="2" t="s">
        <v>35</v>
      </c>
      <c r="E2190">
        <v>51</v>
      </c>
      <c r="F2190" t="s">
        <v>31</v>
      </c>
      <c r="G2190" s="3" t="s">
        <v>206</v>
      </c>
      <c r="N2190" s="1">
        <v>1800</v>
      </c>
      <c r="O2190" s="1">
        <v>0</v>
      </c>
      <c r="P2190" s="1">
        <v>0</v>
      </c>
    </row>
    <row r="2191" spans="1:16" ht="30" x14ac:dyDescent="0.25">
      <c r="C2191" t="s">
        <v>57</v>
      </c>
      <c r="D2191" s="2" t="s">
        <v>58</v>
      </c>
      <c r="E2191">
        <v>31</v>
      </c>
      <c r="F2191" t="s">
        <v>37</v>
      </c>
      <c r="G2191" s="3" t="s">
        <v>36</v>
      </c>
      <c r="N2191" s="1">
        <v>2300</v>
      </c>
      <c r="O2191" s="1">
        <v>2300</v>
      </c>
      <c r="P2191" s="1">
        <v>2300</v>
      </c>
    </row>
    <row r="2192" spans="1:16" x14ac:dyDescent="0.25">
      <c r="G2192" s="3" t="s">
        <v>206</v>
      </c>
      <c r="N2192" s="1">
        <v>18200</v>
      </c>
      <c r="O2192" s="1">
        <v>17750</v>
      </c>
      <c r="P2192" s="1">
        <v>18750</v>
      </c>
    </row>
    <row r="2193" spans="1:16" x14ac:dyDescent="0.25">
      <c r="G2193" s="3" t="s">
        <v>207</v>
      </c>
      <c r="N2193" s="1">
        <v>0</v>
      </c>
      <c r="O2193" s="1">
        <v>0</v>
      </c>
      <c r="P2193" s="1">
        <v>0</v>
      </c>
    </row>
    <row r="2194" spans="1:16" x14ac:dyDescent="0.25">
      <c r="G2194" s="3" t="s">
        <v>213</v>
      </c>
      <c r="N2194" s="1">
        <v>1300</v>
      </c>
      <c r="O2194" s="1">
        <v>1400</v>
      </c>
      <c r="P2194" s="1">
        <v>1500</v>
      </c>
    </row>
    <row r="2195" spans="1:16" x14ac:dyDescent="0.25">
      <c r="G2195" s="3" t="s">
        <v>210</v>
      </c>
      <c r="N2195" s="1">
        <v>1200</v>
      </c>
      <c r="O2195" s="1">
        <v>1200</v>
      </c>
      <c r="P2195" s="1">
        <v>1400</v>
      </c>
    </row>
    <row r="2196" spans="1:16" x14ac:dyDescent="0.25">
      <c r="E2196">
        <v>43</v>
      </c>
      <c r="F2196" t="s">
        <v>29</v>
      </c>
      <c r="G2196" s="3" t="s">
        <v>36</v>
      </c>
      <c r="N2196" s="1">
        <v>28100</v>
      </c>
      <c r="O2196" s="1">
        <v>28800</v>
      </c>
      <c r="P2196" s="1">
        <v>29500</v>
      </c>
    </row>
    <row r="2197" spans="1:16" x14ac:dyDescent="0.25">
      <c r="G2197" s="3" t="s">
        <v>206</v>
      </c>
      <c r="N2197" s="1">
        <v>35100</v>
      </c>
      <c r="O2197" s="1">
        <v>37000</v>
      </c>
      <c r="P2197" s="1">
        <v>38150</v>
      </c>
    </row>
    <row r="2198" spans="1:16" x14ac:dyDescent="0.25">
      <c r="G2198" s="3" t="s">
        <v>207</v>
      </c>
      <c r="N2198" s="1">
        <v>1300</v>
      </c>
      <c r="O2198" s="1">
        <v>1400</v>
      </c>
      <c r="P2198" s="1">
        <v>1400</v>
      </c>
    </row>
    <row r="2199" spans="1:16" x14ac:dyDescent="0.25">
      <c r="G2199" s="3" t="s">
        <v>213</v>
      </c>
      <c r="N2199" s="1">
        <v>1700</v>
      </c>
      <c r="O2199" s="1">
        <v>1750</v>
      </c>
      <c r="P2199" s="1">
        <v>1800</v>
      </c>
    </row>
    <row r="2200" spans="1:16" x14ac:dyDescent="0.25">
      <c r="G2200" s="3" t="s">
        <v>210</v>
      </c>
      <c r="N2200" s="1">
        <v>2200</v>
      </c>
      <c r="O2200" s="1">
        <v>2200</v>
      </c>
      <c r="P2200" s="1">
        <v>2200</v>
      </c>
    </row>
    <row r="2201" spans="1:16" x14ac:dyDescent="0.25">
      <c r="E2201">
        <v>52</v>
      </c>
      <c r="F2201" t="s">
        <v>32</v>
      </c>
      <c r="G2201" s="3" t="s">
        <v>36</v>
      </c>
      <c r="N2201" s="1">
        <v>1000</v>
      </c>
      <c r="O2201" s="1">
        <v>1000</v>
      </c>
      <c r="P2201" s="1">
        <v>1000</v>
      </c>
    </row>
    <row r="2202" spans="1:16" x14ac:dyDescent="0.25">
      <c r="G2202" s="3" t="s">
        <v>206</v>
      </c>
      <c r="N2202" s="1">
        <v>17200</v>
      </c>
      <c r="O2202" s="1">
        <v>19200</v>
      </c>
      <c r="P2202" s="1">
        <v>20000</v>
      </c>
    </row>
    <row r="2203" spans="1:16" x14ac:dyDescent="0.25">
      <c r="G2203" s="3" t="s">
        <v>210</v>
      </c>
      <c r="N2203" s="1">
        <v>1600</v>
      </c>
      <c r="O2203" s="1">
        <v>1700</v>
      </c>
      <c r="P2203" s="1">
        <v>1700</v>
      </c>
    </row>
    <row r="2204" spans="1:16" ht="75" x14ac:dyDescent="0.25">
      <c r="A2204" s="2" t="s">
        <v>188</v>
      </c>
      <c r="B2204" t="s">
        <v>221</v>
      </c>
      <c r="C2204" t="s">
        <v>5</v>
      </c>
      <c r="D2204" s="2" t="s">
        <v>6</v>
      </c>
      <c r="E2204">
        <v>11</v>
      </c>
      <c r="F2204" t="s">
        <v>2</v>
      </c>
      <c r="G2204" s="3" t="s">
        <v>36</v>
      </c>
      <c r="N2204" s="1">
        <v>1239186.2722161161</v>
      </c>
      <c r="O2204" s="1">
        <v>1245074.8456187996</v>
      </c>
      <c r="P2204" s="1">
        <v>1250991.0422720166</v>
      </c>
    </row>
    <row r="2205" spans="1:16" x14ac:dyDescent="0.25">
      <c r="G2205" s="3" t="s">
        <v>206</v>
      </c>
      <c r="N2205" s="1">
        <v>36637.999908651807</v>
      </c>
      <c r="O2205" s="1">
        <v>36812.102508581171</v>
      </c>
      <c r="P2205" s="1">
        <v>36987.021822408387</v>
      </c>
    </row>
    <row r="2206" spans="1:16" ht="30" x14ac:dyDescent="0.25">
      <c r="C2206" t="s">
        <v>24</v>
      </c>
      <c r="D2206" s="2" t="s">
        <v>25</v>
      </c>
      <c r="E2206">
        <v>11</v>
      </c>
      <c r="F2206" t="s">
        <v>2</v>
      </c>
      <c r="G2206" s="3" t="s">
        <v>206</v>
      </c>
      <c r="N2206" s="1">
        <v>35566.04683101947</v>
      </c>
      <c r="O2206" s="1">
        <v>35566.04683101947</v>
      </c>
      <c r="P2206" s="1">
        <v>35566.04683101947</v>
      </c>
    </row>
    <row r="2207" spans="1:16" ht="30" x14ac:dyDescent="0.25">
      <c r="C2207" t="s">
        <v>59</v>
      </c>
      <c r="D2207" s="2" t="s">
        <v>60</v>
      </c>
      <c r="E2207">
        <v>31</v>
      </c>
      <c r="F2207" t="s">
        <v>37</v>
      </c>
      <c r="G2207" s="3" t="s">
        <v>206</v>
      </c>
      <c r="N2207" s="1">
        <v>6636</v>
      </c>
      <c r="O2207" s="1">
        <v>6636</v>
      </c>
      <c r="P2207" s="1">
        <v>6636</v>
      </c>
    </row>
    <row r="2208" spans="1:16" x14ac:dyDescent="0.25">
      <c r="G2208" s="3" t="s">
        <v>210</v>
      </c>
      <c r="N2208" s="1">
        <v>7036</v>
      </c>
      <c r="O2208" s="1">
        <v>9690</v>
      </c>
      <c r="P2208" s="1">
        <v>12344</v>
      </c>
    </row>
    <row r="2209" spans="1:16" x14ac:dyDescent="0.25">
      <c r="E2209">
        <v>43</v>
      </c>
      <c r="F2209" t="s">
        <v>29</v>
      </c>
      <c r="G2209" s="3" t="s">
        <v>36</v>
      </c>
      <c r="N2209" s="1">
        <v>3092</v>
      </c>
      <c r="O2209" s="1">
        <v>0</v>
      </c>
      <c r="P2209" s="1">
        <v>0</v>
      </c>
    </row>
    <row r="2210" spans="1:16" x14ac:dyDescent="0.25">
      <c r="G2210" s="3" t="s">
        <v>206</v>
      </c>
      <c r="N2210" s="1">
        <v>68883</v>
      </c>
      <c r="O2210" s="1">
        <v>64901</v>
      </c>
      <c r="P2210" s="1">
        <v>64769</v>
      </c>
    </row>
    <row r="2211" spans="1:16" x14ac:dyDescent="0.25">
      <c r="G2211" s="3" t="s">
        <v>207</v>
      </c>
      <c r="N2211" s="1">
        <v>531</v>
      </c>
      <c r="O2211" s="1">
        <v>531</v>
      </c>
      <c r="P2211" s="1">
        <v>531</v>
      </c>
    </row>
    <row r="2212" spans="1:16" x14ac:dyDescent="0.25">
      <c r="G2212" s="3" t="s">
        <v>208</v>
      </c>
      <c r="N2212" s="1">
        <v>1593</v>
      </c>
      <c r="O2212" s="1">
        <v>1593</v>
      </c>
      <c r="P2212" s="1">
        <v>1593</v>
      </c>
    </row>
    <row r="2213" spans="1:16" x14ac:dyDescent="0.25">
      <c r="G2213" s="3" t="s">
        <v>210</v>
      </c>
      <c r="N2213" s="1">
        <v>2654</v>
      </c>
      <c r="O2213" s="1">
        <v>2654</v>
      </c>
      <c r="P2213" s="1">
        <v>2654</v>
      </c>
    </row>
    <row r="2214" spans="1:16" x14ac:dyDescent="0.25">
      <c r="E2214">
        <v>52</v>
      </c>
      <c r="F2214" t="s">
        <v>32</v>
      </c>
      <c r="G2214" s="3" t="s">
        <v>206</v>
      </c>
      <c r="N2214" s="1">
        <v>17254</v>
      </c>
      <c r="O2214" s="1">
        <v>17254</v>
      </c>
      <c r="P2214" s="1">
        <v>17254</v>
      </c>
    </row>
    <row r="2215" spans="1:16" x14ac:dyDescent="0.25">
      <c r="E2215">
        <v>61</v>
      </c>
      <c r="F2215" t="s">
        <v>33</v>
      </c>
      <c r="G2215" s="3" t="s">
        <v>206</v>
      </c>
      <c r="N2215" s="1">
        <v>10618</v>
      </c>
      <c r="O2215" s="1">
        <v>10618</v>
      </c>
      <c r="P2215" s="1">
        <v>10618</v>
      </c>
    </row>
    <row r="2216" spans="1:16" ht="45" x14ac:dyDescent="0.25">
      <c r="A2216" s="2" t="s">
        <v>189</v>
      </c>
      <c r="B2216" t="s">
        <v>221</v>
      </c>
      <c r="C2216" t="s">
        <v>3</v>
      </c>
      <c r="D2216" s="2" t="s">
        <v>4</v>
      </c>
      <c r="E2216">
        <v>11</v>
      </c>
      <c r="F2216" t="s">
        <v>2</v>
      </c>
      <c r="G2216" s="3" t="s">
        <v>36</v>
      </c>
      <c r="N2216" s="1">
        <v>1273323.6812189925</v>
      </c>
      <c r="O2216" s="1">
        <v>1279392.1582491277</v>
      </c>
      <c r="P2216" s="1">
        <v>1285489.0746424154</v>
      </c>
    </row>
    <row r="2217" spans="1:16" x14ac:dyDescent="0.25">
      <c r="G2217" s="3" t="s">
        <v>206</v>
      </c>
      <c r="N2217" s="1">
        <v>32067.23581654868</v>
      </c>
      <c r="O2217" s="1">
        <v>32220.063637819039</v>
      </c>
      <c r="P2217" s="1">
        <v>32373.607672710605</v>
      </c>
    </row>
    <row r="2218" spans="1:16" ht="30" x14ac:dyDescent="0.25">
      <c r="C2218" t="s">
        <v>9</v>
      </c>
      <c r="D2218" s="2" t="s">
        <v>10</v>
      </c>
      <c r="E2218">
        <v>11</v>
      </c>
      <c r="F2218" t="s">
        <v>2</v>
      </c>
      <c r="G2218" s="3" t="s">
        <v>206</v>
      </c>
      <c r="N2218" s="1">
        <v>10754</v>
      </c>
      <c r="O2218" s="1">
        <v>10754</v>
      </c>
      <c r="P2218" s="1">
        <v>10754</v>
      </c>
    </row>
    <row r="2219" spans="1:16" ht="30" x14ac:dyDescent="0.25">
      <c r="C2219" t="s">
        <v>24</v>
      </c>
      <c r="D2219" s="2" t="s">
        <v>25</v>
      </c>
      <c r="E2219">
        <v>11</v>
      </c>
      <c r="F2219" t="s">
        <v>2</v>
      </c>
      <c r="G2219" s="3" t="s">
        <v>206</v>
      </c>
      <c r="N2219" s="1">
        <v>149402.16413236462</v>
      </c>
      <c r="O2219" s="1">
        <v>149402.16413236462</v>
      </c>
      <c r="P2219" s="1">
        <v>149402.16413236462</v>
      </c>
    </row>
    <row r="2220" spans="1:16" x14ac:dyDescent="0.25">
      <c r="G2220" s="3" t="s">
        <v>207</v>
      </c>
      <c r="N2220" s="1">
        <v>1651.1628055255094</v>
      </c>
      <c r="O2220" s="1">
        <v>1651.1628055255094</v>
      </c>
      <c r="P2220" s="1">
        <v>1651.1628055255094</v>
      </c>
    </row>
    <row r="2221" spans="1:16" x14ac:dyDescent="0.25">
      <c r="G2221" s="3" t="s">
        <v>210</v>
      </c>
      <c r="N2221" s="1">
        <v>7430.2326248647914</v>
      </c>
      <c r="O2221" s="1">
        <v>7430.2326248647914</v>
      </c>
      <c r="P2221" s="1">
        <v>7430.2326248647914</v>
      </c>
    </row>
    <row r="2222" spans="1:16" ht="30" x14ac:dyDescent="0.25">
      <c r="C2222" t="s">
        <v>34</v>
      </c>
      <c r="D2222" s="2" t="s">
        <v>35</v>
      </c>
      <c r="E2222">
        <v>51</v>
      </c>
      <c r="F2222" t="s">
        <v>31</v>
      </c>
      <c r="G2222" s="3" t="s">
        <v>36</v>
      </c>
      <c r="N2222" s="1">
        <v>8855</v>
      </c>
      <c r="O2222" s="1"/>
      <c r="P2222" s="1"/>
    </row>
    <row r="2223" spans="1:16" x14ac:dyDescent="0.25">
      <c r="G2223" s="3" t="s">
        <v>206</v>
      </c>
      <c r="N2223" s="1">
        <v>20450</v>
      </c>
      <c r="O2223" s="1">
        <v>13250</v>
      </c>
      <c r="P2223" s="1">
        <v>6450</v>
      </c>
    </row>
    <row r="2224" spans="1:16" x14ac:dyDescent="0.25">
      <c r="G2224" s="3" t="s">
        <v>210</v>
      </c>
      <c r="N2224" s="1">
        <v>800</v>
      </c>
      <c r="O2224" s="1">
        <v>750</v>
      </c>
      <c r="P2224" s="1"/>
    </row>
    <row r="2225" spans="1:16" ht="30" x14ac:dyDescent="0.25">
      <c r="C2225" t="s">
        <v>57</v>
      </c>
      <c r="D2225" s="2" t="s">
        <v>58</v>
      </c>
      <c r="E2225">
        <v>31</v>
      </c>
      <c r="F2225" t="s">
        <v>37</v>
      </c>
      <c r="G2225" s="3" t="s">
        <v>36</v>
      </c>
      <c r="N2225" s="1">
        <v>4595</v>
      </c>
      <c r="O2225" s="1">
        <v>4762</v>
      </c>
      <c r="P2225" s="1">
        <v>4762</v>
      </c>
    </row>
    <row r="2226" spans="1:16" x14ac:dyDescent="0.25">
      <c r="G2226" s="3" t="s">
        <v>206</v>
      </c>
      <c r="N2226" s="1">
        <v>9600</v>
      </c>
      <c r="O2226" s="1">
        <v>9645</v>
      </c>
      <c r="P2226" s="1">
        <v>9245</v>
      </c>
    </row>
    <row r="2227" spans="1:16" x14ac:dyDescent="0.25">
      <c r="G2227" s="3" t="s">
        <v>207</v>
      </c>
      <c r="N2227" s="1">
        <v>15</v>
      </c>
      <c r="O2227" s="1">
        <v>15</v>
      </c>
      <c r="P2227" s="1">
        <v>15</v>
      </c>
    </row>
    <row r="2228" spans="1:16" x14ac:dyDescent="0.25">
      <c r="G2228" s="3" t="s">
        <v>213</v>
      </c>
      <c r="N2228" s="1">
        <v>621</v>
      </c>
      <c r="O2228" s="1">
        <v>638</v>
      </c>
      <c r="P2228" s="1">
        <v>638</v>
      </c>
    </row>
    <row r="2229" spans="1:16" x14ac:dyDescent="0.25">
      <c r="G2229" s="3" t="s">
        <v>210</v>
      </c>
      <c r="N2229" s="1">
        <v>4240</v>
      </c>
      <c r="O2229" s="1">
        <v>4150</v>
      </c>
      <c r="P2229" s="1">
        <v>3650</v>
      </c>
    </row>
    <row r="2230" spans="1:16" x14ac:dyDescent="0.25">
      <c r="E2230">
        <v>43</v>
      </c>
      <c r="F2230" t="s">
        <v>29</v>
      </c>
      <c r="G2230" s="3" t="s">
        <v>36</v>
      </c>
      <c r="N2230" s="1">
        <v>124345</v>
      </c>
      <c r="O2230" s="1">
        <v>126010</v>
      </c>
      <c r="P2230" s="1">
        <v>126675</v>
      </c>
    </row>
    <row r="2231" spans="1:16" x14ac:dyDescent="0.25">
      <c r="G2231" s="3" t="s">
        <v>206</v>
      </c>
      <c r="N2231" s="1">
        <v>22035</v>
      </c>
      <c r="O2231" s="1">
        <v>23680</v>
      </c>
      <c r="P2231" s="1">
        <v>24700</v>
      </c>
    </row>
    <row r="2232" spans="1:16" x14ac:dyDescent="0.25">
      <c r="G2232" s="3" t="s">
        <v>207</v>
      </c>
      <c r="N2232" s="1">
        <v>275</v>
      </c>
      <c r="O2232" s="1">
        <v>275</v>
      </c>
      <c r="P2232" s="1">
        <v>275</v>
      </c>
    </row>
    <row r="2233" spans="1:16" x14ac:dyDescent="0.25">
      <c r="G2233" s="3" t="s">
        <v>213</v>
      </c>
      <c r="N2233" s="1">
        <v>4550</v>
      </c>
      <c r="O2233" s="1">
        <v>4550</v>
      </c>
      <c r="P2233" s="1">
        <v>4550</v>
      </c>
    </row>
    <row r="2234" spans="1:16" x14ac:dyDescent="0.25">
      <c r="G2234" s="3" t="s">
        <v>210</v>
      </c>
      <c r="N2234" s="1">
        <v>7000</v>
      </c>
      <c r="O2234" s="1">
        <v>9200</v>
      </c>
      <c r="P2234" s="1">
        <v>9000</v>
      </c>
    </row>
    <row r="2235" spans="1:16" x14ac:dyDescent="0.25">
      <c r="E2235">
        <v>52</v>
      </c>
      <c r="F2235" t="s">
        <v>32</v>
      </c>
      <c r="G2235" s="3" t="s">
        <v>206</v>
      </c>
      <c r="N2235" s="1">
        <v>22650</v>
      </c>
      <c r="O2235" s="1">
        <v>24800</v>
      </c>
      <c r="P2235" s="1">
        <v>24600</v>
      </c>
    </row>
    <row r="2236" spans="1:16" x14ac:dyDescent="0.25">
      <c r="G2236" s="3" t="s">
        <v>210</v>
      </c>
      <c r="N2236" s="1">
        <v>2300</v>
      </c>
      <c r="O2236" s="1">
        <v>4000</v>
      </c>
      <c r="P2236" s="1">
        <v>2500</v>
      </c>
    </row>
    <row r="2237" spans="1:16" x14ac:dyDescent="0.25">
      <c r="E2237">
        <v>61</v>
      </c>
      <c r="F2237" t="s">
        <v>33</v>
      </c>
      <c r="G2237" s="3" t="s">
        <v>206</v>
      </c>
      <c r="N2237" s="1">
        <v>500</v>
      </c>
      <c r="O2237" s="1">
        <v>500</v>
      </c>
      <c r="P2237" s="1">
        <v>500</v>
      </c>
    </row>
    <row r="2238" spans="1:16" x14ac:dyDescent="0.25">
      <c r="G2238" s="3" t="s">
        <v>210</v>
      </c>
      <c r="N2238" s="1">
        <v>2000</v>
      </c>
      <c r="O2238" s="1">
        <v>2000</v>
      </c>
      <c r="P2238" s="1">
        <v>2000</v>
      </c>
    </row>
    <row r="2239" spans="1:16" ht="45" x14ac:dyDescent="0.25">
      <c r="A2239" s="2" t="s">
        <v>190</v>
      </c>
      <c r="B2239" t="s">
        <v>221</v>
      </c>
      <c r="C2239" t="s">
        <v>16</v>
      </c>
      <c r="D2239" s="2" t="s">
        <v>17</v>
      </c>
      <c r="E2239">
        <v>11</v>
      </c>
      <c r="F2239" t="s">
        <v>2</v>
      </c>
      <c r="G2239" s="3" t="s">
        <v>36</v>
      </c>
      <c r="N2239" s="1">
        <v>782282.79978551215</v>
      </c>
      <c r="O2239" s="1">
        <v>786000.18254827941</v>
      </c>
      <c r="P2239" s="1">
        <v>789735.00352372788</v>
      </c>
    </row>
    <row r="2240" spans="1:16" x14ac:dyDescent="0.25">
      <c r="G2240" s="3" t="s">
        <v>206</v>
      </c>
      <c r="N2240" s="1">
        <v>18703.713085128806</v>
      </c>
      <c r="O2240" s="1">
        <v>18792.592529546429</v>
      </c>
      <c r="P2240" s="1">
        <v>18881.888906723918</v>
      </c>
    </row>
    <row r="2241" spans="1:16" ht="30" x14ac:dyDescent="0.25">
      <c r="C2241" t="s">
        <v>24</v>
      </c>
      <c r="D2241" s="2" t="s">
        <v>25</v>
      </c>
      <c r="E2241">
        <v>11</v>
      </c>
      <c r="F2241" t="s">
        <v>2</v>
      </c>
      <c r="G2241" s="3" t="s">
        <v>206</v>
      </c>
      <c r="N2241" s="1">
        <v>150841.6224704927</v>
      </c>
      <c r="O2241" s="1">
        <v>150841.6224704927</v>
      </c>
      <c r="P2241" s="1">
        <v>150841.6224704927</v>
      </c>
    </row>
    <row r="2242" spans="1:16" ht="45" x14ac:dyDescent="0.25">
      <c r="C2242" t="s">
        <v>67</v>
      </c>
      <c r="D2242" s="2" t="s">
        <v>68</v>
      </c>
      <c r="E2242">
        <v>31</v>
      </c>
      <c r="F2242" t="s">
        <v>37</v>
      </c>
      <c r="G2242" s="3" t="s">
        <v>206</v>
      </c>
      <c r="N2242" s="1">
        <v>2660</v>
      </c>
      <c r="O2242" s="1">
        <v>2660</v>
      </c>
      <c r="P2242" s="1">
        <v>2690</v>
      </c>
    </row>
    <row r="2243" spans="1:16" x14ac:dyDescent="0.25">
      <c r="E2243">
        <v>43</v>
      </c>
      <c r="F2243" t="s">
        <v>29</v>
      </c>
      <c r="G2243" s="3" t="s">
        <v>206</v>
      </c>
      <c r="N2243" s="1">
        <v>103226</v>
      </c>
      <c r="O2243" s="1">
        <v>103226</v>
      </c>
      <c r="P2243" s="1">
        <v>103206</v>
      </c>
    </row>
    <row r="2244" spans="1:16" x14ac:dyDescent="0.25">
      <c r="G2244" s="3" t="s">
        <v>207</v>
      </c>
      <c r="N2244" s="1">
        <v>729</v>
      </c>
      <c r="O2244" s="1">
        <v>729</v>
      </c>
      <c r="P2244" s="1">
        <v>729</v>
      </c>
    </row>
    <row r="2245" spans="1:16" x14ac:dyDescent="0.25">
      <c r="G2245" s="3" t="s">
        <v>208</v>
      </c>
      <c r="N2245" s="1">
        <v>7238</v>
      </c>
      <c r="O2245" s="1">
        <v>7238</v>
      </c>
      <c r="P2245" s="1">
        <v>7238</v>
      </c>
    </row>
    <row r="2246" spans="1:16" x14ac:dyDescent="0.25">
      <c r="G2246" s="3" t="s">
        <v>211</v>
      </c>
      <c r="N2246" s="1">
        <v>1000</v>
      </c>
      <c r="O2246" s="1">
        <v>1000</v>
      </c>
      <c r="P2246" s="1">
        <v>1000</v>
      </c>
    </row>
    <row r="2247" spans="1:16" x14ac:dyDescent="0.25">
      <c r="G2247" s="3" t="s">
        <v>210</v>
      </c>
      <c r="N2247" s="1">
        <v>5308</v>
      </c>
      <c r="O2247" s="1">
        <v>71669</v>
      </c>
      <c r="P2247" s="1">
        <v>71669</v>
      </c>
    </row>
    <row r="2248" spans="1:16" x14ac:dyDescent="0.25">
      <c r="G2248" s="3" t="s">
        <v>212</v>
      </c>
      <c r="N2248" s="1">
        <v>286572</v>
      </c>
      <c r="O2248" s="1">
        <v>0</v>
      </c>
      <c r="P2248" s="1">
        <v>0</v>
      </c>
    </row>
    <row r="2249" spans="1:16" x14ac:dyDescent="0.25">
      <c r="E2249">
        <v>52</v>
      </c>
      <c r="F2249" t="s">
        <v>32</v>
      </c>
      <c r="G2249" s="3" t="s">
        <v>206</v>
      </c>
      <c r="N2249" s="1">
        <v>11837</v>
      </c>
      <c r="O2249" s="1">
        <v>11837</v>
      </c>
      <c r="P2249" s="1">
        <v>11837</v>
      </c>
    </row>
    <row r="2250" spans="1:16" ht="30" x14ac:dyDescent="0.25">
      <c r="C2250" t="s">
        <v>86</v>
      </c>
      <c r="D2250" s="2" t="s">
        <v>87</v>
      </c>
      <c r="E2250">
        <v>11</v>
      </c>
      <c r="F2250" t="s">
        <v>2</v>
      </c>
      <c r="G2250" s="3" t="s">
        <v>212</v>
      </c>
      <c r="N2250" s="1">
        <v>199085</v>
      </c>
      <c r="O2250" s="1">
        <v>0</v>
      </c>
      <c r="P2250" s="1">
        <v>0</v>
      </c>
    </row>
    <row r="2251" spans="1:16" ht="30" x14ac:dyDescent="0.25">
      <c r="A2251" s="2" t="s">
        <v>191</v>
      </c>
      <c r="B2251" t="s">
        <v>221</v>
      </c>
      <c r="C2251" t="s">
        <v>9</v>
      </c>
      <c r="D2251" s="2" t="s">
        <v>10</v>
      </c>
      <c r="E2251">
        <v>11</v>
      </c>
      <c r="F2251" t="s">
        <v>2</v>
      </c>
      <c r="G2251" s="3" t="s">
        <v>206</v>
      </c>
      <c r="N2251" s="1">
        <v>8175</v>
      </c>
      <c r="O2251" s="1">
        <v>8175</v>
      </c>
      <c r="P2251" s="1">
        <v>8175</v>
      </c>
    </row>
    <row r="2252" spans="1:16" ht="30" x14ac:dyDescent="0.25">
      <c r="C2252" t="s">
        <v>18</v>
      </c>
      <c r="D2252" s="2" t="s">
        <v>19</v>
      </c>
      <c r="E2252">
        <v>11</v>
      </c>
      <c r="F2252" t="s">
        <v>2</v>
      </c>
      <c r="G2252" s="3" t="s">
        <v>36</v>
      </c>
      <c r="N2252" s="1">
        <v>8846040.5008300059</v>
      </c>
      <c r="O2252" s="1">
        <v>8888682.5008300077</v>
      </c>
      <c r="P2252" s="1">
        <v>8931525.5008300077</v>
      </c>
    </row>
    <row r="2253" spans="1:16" x14ac:dyDescent="0.25">
      <c r="G2253" s="3" t="s">
        <v>206</v>
      </c>
      <c r="N2253" s="1">
        <v>162826.11446531391</v>
      </c>
      <c r="O2253" s="1">
        <v>162826.11446531391</v>
      </c>
      <c r="P2253" s="1">
        <v>162826.11446531391</v>
      </c>
    </row>
    <row r="2254" spans="1:16" x14ac:dyDescent="0.25">
      <c r="G2254" s="3" t="s">
        <v>211</v>
      </c>
      <c r="N2254" s="1">
        <v>15448.384704680535</v>
      </c>
      <c r="O2254" s="1">
        <v>15448.384704680535</v>
      </c>
      <c r="P2254" s="1">
        <v>15448.384704680535</v>
      </c>
    </row>
    <row r="2255" spans="1:16" x14ac:dyDescent="0.25">
      <c r="E2255">
        <v>12</v>
      </c>
      <c r="F2255" t="s">
        <v>13</v>
      </c>
      <c r="G2255" s="3" t="s">
        <v>212</v>
      </c>
      <c r="N2255" s="1">
        <v>1990842</v>
      </c>
      <c r="O2255" s="1"/>
      <c r="P2255" s="1"/>
    </row>
    <row r="2256" spans="1:16" x14ac:dyDescent="0.25">
      <c r="C2256" t="s">
        <v>22</v>
      </c>
      <c r="D2256" s="2" t="s">
        <v>23</v>
      </c>
      <c r="E2256">
        <v>11</v>
      </c>
      <c r="F2256" t="s">
        <v>2</v>
      </c>
      <c r="G2256" s="3" t="s">
        <v>36</v>
      </c>
      <c r="N2256" s="1">
        <v>58331.465654</v>
      </c>
      <c r="O2256" s="1">
        <v>58331.465654</v>
      </c>
      <c r="P2256" s="1">
        <v>58331.465654</v>
      </c>
    </row>
    <row r="2257" spans="3:16" ht="30" x14ac:dyDescent="0.25">
      <c r="C2257" t="s">
        <v>24</v>
      </c>
      <c r="D2257" s="2" t="s">
        <v>25</v>
      </c>
      <c r="E2257">
        <v>11</v>
      </c>
      <c r="F2257" t="s">
        <v>2</v>
      </c>
      <c r="G2257" s="3" t="s">
        <v>36</v>
      </c>
      <c r="N2257" s="1">
        <v>112563.09492725146</v>
      </c>
      <c r="O2257" s="1">
        <v>112563.09492725146</v>
      </c>
      <c r="P2257" s="1">
        <v>112563.09492725146</v>
      </c>
    </row>
    <row r="2258" spans="3:16" x14ac:dyDescent="0.25">
      <c r="G2258" s="3" t="s">
        <v>206</v>
      </c>
      <c r="N2258" s="1">
        <v>1007999.6090263756</v>
      </c>
      <c r="O2258" s="1">
        <v>1007999.6090263756</v>
      </c>
      <c r="P2258" s="1">
        <v>1007999.6090263756</v>
      </c>
    </row>
    <row r="2259" spans="3:16" x14ac:dyDescent="0.25">
      <c r="G2259" s="3" t="s">
        <v>207</v>
      </c>
      <c r="N2259" s="1">
        <v>6044.90832788634</v>
      </c>
      <c r="O2259" s="1">
        <v>6044.90832788634</v>
      </c>
      <c r="P2259" s="1">
        <v>6044.90832788634</v>
      </c>
    </row>
    <row r="2260" spans="3:16" x14ac:dyDescent="0.25">
      <c r="G2260" s="3" t="s">
        <v>208</v>
      </c>
      <c r="N2260" s="1">
        <v>34406.112341527347</v>
      </c>
      <c r="O2260" s="1">
        <v>34406.112341527347</v>
      </c>
      <c r="P2260" s="1">
        <v>34406.112341527347</v>
      </c>
    </row>
    <row r="2261" spans="3:16" x14ac:dyDescent="0.25">
      <c r="G2261" s="3" t="s">
        <v>210</v>
      </c>
      <c r="N2261" s="1">
        <v>93874.404703492488</v>
      </c>
      <c r="O2261" s="1">
        <v>93874.404703492488</v>
      </c>
      <c r="P2261" s="1">
        <v>93874.404703492488</v>
      </c>
    </row>
    <row r="2262" spans="3:16" x14ac:dyDescent="0.25">
      <c r="G2262" s="3" t="s">
        <v>212</v>
      </c>
      <c r="N2262" s="1">
        <v>19723.143943349449</v>
      </c>
      <c r="O2262" s="1">
        <v>19723.143943349449</v>
      </c>
      <c r="P2262" s="1">
        <v>19723.143943349449</v>
      </c>
    </row>
    <row r="2263" spans="3:16" ht="30" x14ac:dyDescent="0.25">
      <c r="C2263" t="s">
        <v>42</v>
      </c>
      <c r="D2263" s="2" t="s">
        <v>43</v>
      </c>
      <c r="E2263">
        <v>51</v>
      </c>
      <c r="F2263" t="s">
        <v>31</v>
      </c>
      <c r="G2263" s="3" t="s">
        <v>36</v>
      </c>
      <c r="N2263" s="1">
        <v>8746</v>
      </c>
      <c r="O2263" s="1">
        <v>0</v>
      </c>
      <c r="P2263" s="1">
        <v>0</v>
      </c>
    </row>
    <row r="2264" spans="3:16" x14ac:dyDescent="0.25">
      <c r="G2264" s="3" t="s">
        <v>206</v>
      </c>
      <c r="N2264" s="1">
        <v>142106</v>
      </c>
      <c r="O2264" s="1">
        <v>4069</v>
      </c>
      <c r="P2264" s="1">
        <v>0</v>
      </c>
    </row>
    <row r="2265" spans="3:16" x14ac:dyDescent="0.25">
      <c r="E2265">
        <v>52</v>
      </c>
      <c r="F2265" t="s">
        <v>32</v>
      </c>
      <c r="G2265" s="3" t="s">
        <v>36</v>
      </c>
      <c r="N2265" s="1">
        <v>82568</v>
      </c>
      <c r="O2265" s="1">
        <v>10669</v>
      </c>
      <c r="P2265" s="1">
        <v>0</v>
      </c>
    </row>
    <row r="2266" spans="3:16" x14ac:dyDescent="0.25">
      <c r="G2266" s="3" t="s">
        <v>206</v>
      </c>
      <c r="N2266" s="1">
        <v>286696</v>
      </c>
      <c r="O2266" s="1">
        <v>129089</v>
      </c>
      <c r="P2266" s="1">
        <v>0</v>
      </c>
    </row>
    <row r="2267" spans="3:16" ht="30" x14ac:dyDescent="0.25">
      <c r="C2267" t="s">
        <v>69</v>
      </c>
      <c r="D2267" s="2" t="s">
        <v>70</v>
      </c>
      <c r="E2267">
        <v>31</v>
      </c>
      <c r="F2267" t="s">
        <v>37</v>
      </c>
      <c r="G2267" s="3" t="s">
        <v>36</v>
      </c>
      <c r="N2267" s="1">
        <v>101731</v>
      </c>
      <c r="O2267" s="1">
        <v>56891</v>
      </c>
      <c r="P2267" s="1">
        <v>56891</v>
      </c>
    </row>
    <row r="2268" spans="3:16" x14ac:dyDescent="0.25">
      <c r="G2268" s="3" t="s">
        <v>206</v>
      </c>
      <c r="N2268" s="1">
        <v>614914</v>
      </c>
      <c r="O2268" s="1">
        <v>224311</v>
      </c>
      <c r="P2268" s="1">
        <v>234266</v>
      </c>
    </row>
    <row r="2269" spans="3:16" x14ac:dyDescent="0.25">
      <c r="G2269" s="3" t="s">
        <v>207</v>
      </c>
      <c r="N2269" s="1">
        <v>7</v>
      </c>
      <c r="O2269" s="1">
        <v>7</v>
      </c>
      <c r="P2269" s="1">
        <v>7</v>
      </c>
    </row>
    <row r="2270" spans="3:16" x14ac:dyDescent="0.25">
      <c r="G2270" s="3" t="s">
        <v>208</v>
      </c>
      <c r="N2270" s="1">
        <v>1885</v>
      </c>
      <c r="O2270" s="1">
        <v>27</v>
      </c>
      <c r="P2270" s="1">
        <v>26</v>
      </c>
    </row>
    <row r="2271" spans="3:16" x14ac:dyDescent="0.25">
      <c r="G2271" s="3" t="s">
        <v>210</v>
      </c>
      <c r="N2271" s="1">
        <v>37378</v>
      </c>
      <c r="O2271" s="1">
        <v>18515</v>
      </c>
      <c r="P2271" s="1">
        <v>18515</v>
      </c>
    </row>
    <row r="2272" spans="3:16" x14ac:dyDescent="0.25">
      <c r="G2272" s="3" t="s">
        <v>212</v>
      </c>
      <c r="N2272" s="1">
        <v>59712</v>
      </c>
      <c r="O2272" s="1">
        <v>59712</v>
      </c>
      <c r="P2272" s="1">
        <v>59712</v>
      </c>
    </row>
    <row r="2273" spans="5:16" x14ac:dyDescent="0.25">
      <c r="E2273">
        <v>43</v>
      </c>
      <c r="F2273" t="s">
        <v>29</v>
      </c>
      <c r="G2273" s="3" t="s">
        <v>36</v>
      </c>
      <c r="N2273" s="1">
        <v>427637</v>
      </c>
      <c r="O2273" s="1">
        <v>412900</v>
      </c>
      <c r="P2273" s="1">
        <v>415555</v>
      </c>
    </row>
    <row r="2274" spans="5:16" x14ac:dyDescent="0.25">
      <c r="G2274" s="3" t="s">
        <v>206</v>
      </c>
      <c r="N2274" s="1">
        <v>1065818</v>
      </c>
      <c r="O2274" s="1">
        <v>688119</v>
      </c>
      <c r="P2274" s="1">
        <v>685465</v>
      </c>
    </row>
    <row r="2275" spans="5:16" x14ac:dyDescent="0.25">
      <c r="G2275" s="3" t="s">
        <v>207</v>
      </c>
      <c r="N2275" s="1">
        <v>240</v>
      </c>
      <c r="O2275" s="1">
        <v>240</v>
      </c>
      <c r="P2275" s="1">
        <v>240</v>
      </c>
    </row>
    <row r="2276" spans="5:16" x14ac:dyDescent="0.25">
      <c r="G2276" s="3" t="s">
        <v>208</v>
      </c>
      <c r="N2276" s="1">
        <v>9795</v>
      </c>
      <c r="O2276" s="1">
        <v>11414</v>
      </c>
      <c r="P2276" s="1">
        <v>11414</v>
      </c>
    </row>
    <row r="2277" spans="5:16" x14ac:dyDescent="0.25">
      <c r="G2277" s="3" t="s">
        <v>211</v>
      </c>
      <c r="N2277" s="1">
        <v>1314</v>
      </c>
      <c r="O2277" s="1">
        <v>1314</v>
      </c>
      <c r="P2277" s="1">
        <v>1314</v>
      </c>
    </row>
    <row r="2278" spans="5:16" x14ac:dyDescent="0.25">
      <c r="G2278" s="3" t="s">
        <v>210</v>
      </c>
      <c r="N2278" s="1">
        <v>151758</v>
      </c>
      <c r="O2278" s="1">
        <v>156683</v>
      </c>
      <c r="P2278" s="1">
        <v>155355</v>
      </c>
    </row>
    <row r="2279" spans="5:16" x14ac:dyDescent="0.25">
      <c r="G2279" s="3" t="s">
        <v>212</v>
      </c>
      <c r="N2279" s="1">
        <v>8415</v>
      </c>
      <c r="O2279" s="1">
        <v>8415</v>
      </c>
      <c r="P2279" s="1">
        <v>8415</v>
      </c>
    </row>
    <row r="2280" spans="5:16" x14ac:dyDescent="0.25">
      <c r="E2280">
        <v>52</v>
      </c>
      <c r="F2280" t="s">
        <v>32</v>
      </c>
      <c r="G2280" s="3" t="s">
        <v>36</v>
      </c>
      <c r="N2280" s="1">
        <v>16874</v>
      </c>
      <c r="O2280" s="1">
        <v>0</v>
      </c>
      <c r="P2280" s="1"/>
    </row>
    <row r="2281" spans="5:16" x14ac:dyDescent="0.25">
      <c r="G2281" s="3" t="s">
        <v>206</v>
      </c>
      <c r="N2281" s="1">
        <v>169257</v>
      </c>
      <c r="O2281" s="1">
        <v>159855</v>
      </c>
      <c r="P2281" s="1">
        <v>152622</v>
      </c>
    </row>
    <row r="2282" spans="5:16" x14ac:dyDescent="0.25">
      <c r="G2282" s="3" t="s">
        <v>208</v>
      </c>
      <c r="N2282" s="1">
        <v>2654</v>
      </c>
      <c r="O2282" s="1">
        <v>0</v>
      </c>
      <c r="P2282" s="1"/>
    </row>
    <row r="2283" spans="5:16" x14ac:dyDescent="0.25">
      <c r="G2283" s="3" t="s">
        <v>209</v>
      </c>
      <c r="N2283" s="1">
        <v>5973</v>
      </c>
      <c r="O2283" s="1">
        <v>0</v>
      </c>
      <c r="P2283" s="1"/>
    </row>
    <row r="2284" spans="5:16" x14ac:dyDescent="0.25">
      <c r="G2284" s="3" t="s">
        <v>210</v>
      </c>
      <c r="N2284" s="1">
        <v>796</v>
      </c>
      <c r="O2284" s="1">
        <v>796</v>
      </c>
      <c r="P2284" s="1">
        <v>796</v>
      </c>
    </row>
    <row r="2285" spans="5:16" x14ac:dyDescent="0.25">
      <c r="E2285">
        <v>61</v>
      </c>
      <c r="F2285" t="s">
        <v>33</v>
      </c>
      <c r="G2285" s="3" t="s">
        <v>36</v>
      </c>
      <c r="N2285" s="1">
        <v>102456</v>
      </c>
      <c r="O2285" s="1">
        <v>5269</v>
      </c>
      <c r="P2285" s="1">
        <v>5270</v>
      </c>
    </row>
    <row r="2286" spans="5:16" x14ac:dyDescent="0.25">
      <c r="G2286" s="3" t="s">
        <v>206</v>
      </c>
      <c r="N2286" s="1">
        <v>46252</v>
      </c>
      <c r="O2286" s="1">
        <v>24079</v>
      </c>
      <c r="P2286" s="1">
        <v>21140</v>
      </c>
    </row>
    <row r="2287" spans="5:16" x14ac:dyDescent="0.25">
      <c r="G2287" s="3" t="s">
        <v>207</v>
      </c>
      <c r="N2287" s="1">
        <v>1</v>
      </c>
      <c r="O2287" s="1">
        <v>1</v>
      </c>
      <c r="P2287" s="1">
        <v>1</v>
      </c>
    </row>
    <row r="2288" spans="5:16" x14ac:dyDescent="0.25">
      <c r="G2288" s="3" t="s">
        <v>210</v>
      </c>
      <c r="N2288" s="1">
        <v>1327</v>
      </c>
      <c r="O2288" s="1">
        <v>1327</v>
      </c>
      <c r="P2288" s="1">
        <v>1327</v>
      </c>
    </row>
    <row r="2289" spans="1:16" x14ac:dyDescent="0.25">
      <c r="E2289">
        <v>71</v>
      </c>
      <c r="F2289" t="s">
        <v>56</v>
      </c>
      <c r="G2289" s="3" t="s">
        <v>206</v>
      </c>
      <c r="N2289" s="1">
        <v>9900</v>
      </c>
      <c r="O2289" s="1">
        <v>1858</v>
      </c>
      <c r="P2289" s="1">
        <v>1858</v>
      </c>
    </row>
    <row r="2290" spans="1:16" x14ac:dyDescent="0.25">
      <c r="C2290" t="s">
        <v>73</v>
      </c>
      <c r="D2290" s="2" t="s">
        <v>74</v>
      </c>
      <c r="E2290">
        <v>11</v>
      </c>
      <c r="F2290" t="s">
        <v>2</v>
      </c>
      <c r="G2290" s="3" t="s">
        <v>206</v>
      </c>
      <c r="N2290" s="1">
        <v>45441.2</v>
      </c>
      <c r="O2290" s="1">
        <v>45441.2</v>
      </c>
      <c r="P2290" s="1">
        <v>45441.2</v>
      </c>
    </row>
    <row r="2291" spans="1:16" ht="30" x14ac:dyDescent="0.25">
      <c r="C2291" t="s">
        <v>88</v>
      </c>
      <c r="D2291" s="2" t="s">
        <v>89</v>
      </c>
      <c r="E2291">
        <v>12</v>
      </c>
      <c r="F2291" t="s">
        <v>13</v>
      </c>
      <c r="G2291" s="3" t="s">
        <v>212</v>
      </c>
      <c r="N2291" s="1">
        <v>2092472</v>
      </c>
      <c r="O2291" s="1">
        <v>0</v>
      </c>
      <c r="P2291" s="1">
        <v>0</v>
      </c>
    </row>
    <row r="2292" spans="1:16" x14ac:dyDescent="0.25">
      <c r="E2292">
        <v>563</v>
      </c>
      <c r="F2292" t="s">
        <v>107</v>
      </c>
      <c r="G2292" s="3" t="s">
        <v>212</v>
      </c>
      <c r="N2292" s="1">
        <v>5026757</v>
      </c>
      <c r="O2292" s="1">
        <v>0</v>
      </c>
      <c r="P2292" s="1">
        <v>0</v>
      </c>
    </row>
    <row r="2293" spans="1:16" ht="30" x14ac:dyDescent="0.25">
      <c r="C2293" t="s">
        <v>90</v>
      </c>
      <c r="D2293" s="2" t="s">
        <v>91</v>
      </c>
      <c r="E2293">
        <v>12</v>
      </c>
      <c r="F2293" t="s">
        <v>13</v>
      </c>
      <c r="G2293" s="3" t="s">
        <v>206</v>
      </c>
      <c r="N2293" s="1">
        <v>20823.475842589989</v>
      </c>
      <c r="O2293" s="1">
        <v>0</v>
      </c>
      <c r="P2293" s="1">
        <v>0</v>
      </c>
    </row>
    <row r="2294" spans="1:16" x14ac:dyDescent="0.25">
      <c r="E2294">
        <v>561</v>
      </c>
      <c r="F2294" t="s">
        <v>92</v>
      </c>
      <c r="G2294" s="3" t="s">
        <v>206</v>
      </c>
      <c r="N2294" s="1">
        <v>117999.69644134327</v>
      </c>
      <c r="O2294" s="1">
        <v>0</v>
      </c>
      <c r="P2294" s="1">
        <v>0</v>
      </c>
    </row>
    <row r="2295" spans="1:16" ht="30" x14ac:dyDescent="0.25">
      <c r="A2295" s="2" t="s">
        <v>192</v>
      </c>
      <c r="B2295" t="s">
        <v>221</v>
      </c>
      <c r="C2295" t="s">
        <v>16</v>
      </c>
      <c r="D2295" s="2" t="s">
        <v>17</v>
      </c>
      <c r="E2295">
        <v>11</v>
      </c>
      <c r="F2295" t="s">
        <v>2</v>
      </c>
      <c r="G2295" s="3" t="s">
        <v>36</v>
      </c>
      <c r="N2295" s="1">
        <v>895445.00183807837</v>
      </c>
      <c r="O2295" s="1">
        <v>899700.12775386171</v>
      </c>
      <c r="P2295" s="1">
        <v>903975.21443113789</v>
      </c>
    </row>
    <row r="2296" spans="1:16" x14ac:dyDescent="0.25">
      <c r="G2296" s="3" t="s">
        <v>206</v>
      </c>
      <c r="N2296" s="1">
        <v>20721.933788198006</v>
      </c>
      <c r="O2296" s="1">
        <v>20820.403752636143</v>
      </c>
      <c r="P2296" s="1">
        <v>20919.335638886532</v>
      </c>
    </row>
    <row r="2297" spans="1:16" ht="30" x14ac:dyDescent="0.25">
      <c r="C2297" t="s">
        <v>24</v>
      </c>
      <c r="D2297" s="2" t="s">
        <v>25</v>
      </c>
      <c r="E2297">
        <v>11</v>
      </c>
      <c r="F2297" t="s">
        <v>2</v>
      </c>
      <c r="G2297" s="3" t="s">
        <v>206</v>
      </c>
      <c r="N2297" s="1">
        <v>144637.22294056232</v>
      </c>
      <c r="O2297" s="1">
        <v>144637.22294056232</v>
      </c>
      <c r="P2297" s="1">
        <v>144637.22294056232</v>
      </c>
    </row>
    <row r="2298" spans="1:16" x14ac:dyDescent="0.25">
      <c r="G2298" s="3" t="s">
        <v>208</v>
      </c>
      <c r="N2298" s="1">
        <v>6191.0130701862317</v>
      </c>
      <c r="O2298" s="1">
        <v>6191.0130701862317</v>
      </c>
      <c r="P2298" s="1">
        <v>6191.0130701862317</v>
      </c>
    </row>
    <row r="2299" spans="1:16" x14ac:dyDescent="0.25">
      <c r="G2299" s="3" t="s">
        <v>210</v>
      </c>
      <c r="N2299" s="1">
        <v>1643.7267666009852</v>
      </c>
      <c r="O2299" s="1">
        <v>1643.7267666009852</v>
      </c>
      <c r="P2299" s="1">
        <v>1643.7267666009852</v>
      </c>
    </row>
    <row r="2300" spans="1:16" ht="45" x14ac:dyDescent="0.25">
      <c r="C2300" t="s">
        <v>67</v>
      </c>
      <c r="D2300" s="2" t="s">
        <v>68</v>
      </c>
      <c r="E2300">
        <v>31</v>
      </c>
      <c r="F2300" t="s">
        <v>37</v>
      </c>
      <c r="G2300" s="3" t="s">
        <v>36</v>
      </c>
      <c r="N2300" s="1">
        <v>24616</v>
      </c>
      <c r="O2300" s="1">
        <v>24616</v>
      </c>
      <c r="P2300" s="1">
        <v>24616</v>
      </c>
    </row>
    <row r="2301" spans="1:16" x14ac:dyDescent="0.25">
      <c r="G2301" s="3" t="s">
        <v>206</v>
      </c>
      <c r="N2301" s="1">
        <v>12879</v>
      </c>
      <c r="O2301" s="1">
        <v>12879</v>
      </c>
      <c r="P2301" s="1">
        <v>12879</v>
      </c>
    </row>
    <row r="2302" spans="1:16" x14ac:dyDescent="0.25">
      <c r="G2302" s="3" t="s">
        <v>207</v>
      </c>
      <c r="N2302" s="1">
        <v>398</v>
      </c>
      <c r="O2302" s="1">
        <v>398</v>
      </c>
      <c r="P2302" s="1">
        <v>398</v>
      </c>
    </row>
    <row r="2303" spans="1:16" x14ac:dyDescent="0.25">
      <c r="G2303" s="3" t="s">
        <v>210</v>
      </c>
      <c r="N2303" s="1">
        <v>5375</v>
      </c>
      <c r="O2303" s="1">
        <v>5375</v>
      </c>
      <c r="P2303" s="1">
        <v>5375</v>
      </c>
    </row>
    <row r="2304" spans="1:16" x14ac:dyDescent="0.25">
      <c r="E2304">
        <v>43</v>
      </c>
      <c r="F2304" t="s">
        <v>29</v>
      </c>
      <c r="G2304" s="3" t="s">
        <v>36</v>
      </c>
      <c r="N2304" s="1">
        <v>17953</v>
      </c>
      <c r="O2304" s="1">
        <v>17953</v>
      </c>
      <c r="P2304" s="1">
        <v>17953</v>
      </c>
    </row>
    <row r="2305" spans="1:16" x14ac:dyDescent="0.25">
      <c r="G2305" s="3" t="s">
        <v>206</v>
      </c>
      <c r="N2305" s="1">
        <v>85901</v>
      </c>
      <c r="O2305" s="1">
        <v>85901</v>
      </c>
      <c r="P2305" s="1">
        <v>85901</v>
      </c>
    </row>
    <row r="2306" spans="1:16" x14ac:dyDescent="0.25">
      <c r="G2306" s="3" t="s">
        <v>207</v>
      </c>
      <c r="N2306" s="1">
        <v>531</v>
      </c>
      <c r="O2306" s="1">
        <v>531</v>
      </c>
      <c r="P2306" s="1">
        <v>531</v>
      </c>
    </row>
    <row r="2307" spans="1:16" x14ac:dyDescent="0.25">
      <c r="G2307" s="3" t="s">
        <v>210</v>
      </c>
      <c r="N2307" s="1">
        <v>1793</v>
      </c>
      <c r="O2307" s="1">
        <v>1793</v>
      </c>
      <c r="P2307" s="1">
        <v>1793</v>
      </c>
    </row>
    <row r="2308" spans="1:16" x14ac:dyDescent="0.25">
      <c r="E2308">
        <v>52</v>
      </c>
      <c r="F2308" t="s">
        <v>32</v>
      </c>
      <c r="G2308" s="3" t="s">
        <v>36</v>
      </c>
      <c r="N2308" s="1">
        <v>21592</v>
      </c>
      <c r="O2308" s="1">
        <v>21592</v>
      </c>
      <c r="P2308" s="1">
        <v>21592</v>
      </c>
    </row>
    <row r="2309" spans="1:16" x14ac:dyDescent="0.25">
      <c r="G2309" s="3" t="s">
        <v>206</v>
      </c>
      <c r="N2309" s="1">
        <v>42747</v>
      </c>
      <c r="O2309" s="1">
        <v>43575</v>
      </c>
      <c r="P2309" s="1">
        <v>36940</v>
      </c>
    </row>
    <row r="2310" spans="1:16" x14ac:dyDescent="0.25">
      <c r="G2310" s="3" t="s">
        <v>207</v>
      </c>
      <c r="N2310" s="1">
        <v>398</v>
      </c>
      <c r="O2310" s="1">
        <v>398</v>
      </c>
      <c r="P2310" s="1">
        <v>398</v>
      </c>
    </row>
    <row r="2311" spans="1:16" x14ac:dyDescent="0.25">
      <c r="G2311" s="3" t="s">
        <v>210</v>
      </c>
      <c r="N2311" s="1">
        <v>1128</v>
      </c>
      <c r="O2311" s="1">
        <v>1128</v>
      </c>
      <c r="P2311" s="1">
        <v>1128</v>
      </c>
    </row>
    <row r="2312" spans="1:16" ht="45" x14ac:dyDescent="0.25">
      <c r="A2312" s="2" t="s">
        <v>193</v>
      </c>
      <c r="B2312" t="s">
        <v>221</v>
      </c>
      <c r="C2312" t="s">
        <v>16</v>
      </c>
      <c r="D2312" s="2" t="s">
        <v>17</v>
      </c>
      <c r="E2312">
        <v>11</v>
      </c>
      <c r="F2312" t="s">
        <v>2</v>
      </c>
      <c r="G2312" s="3" t="s">
        <v>36</v>
      </c>
      <c r="N2312" s="1">
        <v>943681.82854214334</v>
      </c>
      <c r="O2312" s="1">
        <v>948166.17431060574</v>
      </c>
      <c r="P2312" s="1">
        <v>952671.55610904889</v>
      </c>
    </row>
    <row r="2313" spans="1:16" x14ac:dyDescent="0.25">
      <c r="G2313" s="3" t="s">
        <v>206</v>
      </c>
      <c r="N2313" s="1">
        <v>17981.635358592019</v>
      </c>
      <c r="O2313" s="1">
        <v>18067.083512823101</v>
      </c>
      <c r="P2313" s="1">
        <v>18152.93250365934</v>
      </c>
    </row>
    <row r="2314" spans="1:16" ht="30" x14ac:dyDescent="0.25">
      <c r="C2314" t="s">
        <v>24</v>
      </c>
      <c r="D2314" s="2" t="s">
        <v>25</v>
      </c>
      <c r="E2314">
        <v>11</v>
      </c>
      <c r="F2314" t="s">
        <v>2</v>
      </c>
      <c r="G2314" s="3" t="s">
        <v>36</v>
      </c>
      <c r="N2314" s="1">
        <v>71418.655047702166</v>
      </c>
      <c r="O2314" s="1">
        <v>71418.655047702166</v>
      </c>
      <c r="P2314" s="1">
        <v>71418.655047702166</v>
      </c>
    </row>
    <row r="2315" spans="1:16" x14ac:dyDescent="0.25">
      <c r="G2315" s="3" t="s">
        <v>206</v>
      </c>
      <c r="N2315" s="1">
        <v>60971.773759868047</v>
      </c>
      <c r="O2315" s="1">
        <v>60971.773759868047</v>
      </c>
      <c r="P2315" s="1">
        <v>60971.773759868047</v>
      </c>
    </row>
    <row r="2316" spans="1:16" x14ac:dyDescent="0.25">
      <c r="G2316" s="3" t="s">
        <v>208</v>
      </c>
      <c r="N2316" s="1">
        <v>8781.4751869332285</v>
      </c>
      <c r="O2316" s="1">
        <v>8781.4751869332285</v>
      </c>
      <c r="P2316" s="1">
        <v>8781.4751869332285</v>
      </c>
    </row>
    <row r="2317" spans="1:16" ht="45" x14ac:dyDescent="0.25">
      <c r="C2317" t="s">
        <v>67</v>
      </c>
      <c r="D2317" s="2" t="s">
        <v>68</v>
      </c>
      <c r="E2317">
        <v>31</v>
      </c>
      <c r="F2317" t="s">
        <v>37</v>
      </c>
      <c r="G2317" s="3" t="s">
        <v>36</v>
      </c>
      <c r="N2317" s="1">
        <v>8802</v>
      </c>
      <c r="O2317" s="1">
        <v>8802</v>
      </c>
      <c r="P2317" s="1">
        <v>8802</v>
      </c>
    </row>
    <row r="2318" spans="1:16" x14ac:dyDescent="0.25">
      <c r="G2318" s="3" t="s">
        <v>206</v>
      </c>
      <c r="N2318" s="1">
        <v>9987</v>
      </c>
      <c r="O2318" s="1">
        <v>9987</v>
      </c>
      <c r="P2318" s="1">
        <v>9987</v>
      </c>
    </row>
    <row r="2319" spans="1:16" x14ac:dyDescent="0.25">
      <c r="G2319" s="3" t="s">
        <v>207</v>
      </c>
      <c r="N2319" s="1">
        <v>965</v>
      </c>
      <c r="O2319" s="1">
        <v>965</v>
      </c>
      <c r="P2319" s="1">
        <v>965</v>
      </c>
    </row>
    <row r="2320" spans="1:16" x14ac:dyDescent="0.25">
      <c r="G2320" s="3" t="s">
        <v>211</v>
      </c>
      <c r="N2320" s="1">
        <v>106</v>
      </c>
      <c r="O2320" s="1">
        <v>106</v>
      </c>
      <c r="P2320" s="1">
        <v>106</v>
      </c>
    </row>
    <row r="2321" spans="1:16" x14ac:dyDescent="0.25">
      <c r="E2321">
        <v>43</v>
      </c>
      <c r="F2321" t="s">
        <v>29</v>
      </c>
      <c r="G2321" s="3" t="s">
        <v>36</v>
      </c>
      <c r="N2321" s="1">
        <v>168962</v>
      </c>
      <c r="O2321" s="1">
        <v>168962</v>
      </c>
      <c r="P2321" s="1">
        <v>168962</v>
      </c>
    </row>
    <row r="2322" spans="1:16" x14ac:dyDescent="0.25">
      <c r="G2322" s="3" t="s">
        <v>206</v>
      </c>
      <c r="N2322" s="1">
        <v>227941</v>
      </c>
      <c r="O2322" s="1">
        <v>227941</v>
      </c>
      <c r="P2322" s="1">
        <v>227941</v>
      </c>
    </row>
    <row r="2323" spans="1:16" x14ac:dyDescent="0.25">
      <c r="G2323" s="3" t="s">
        <v>207</v>
      </c>
      <c r="N2323" s="1">
        <v>2420</v>
      </c>
      <c r="O2323" s="1">
        <v>2420</v>
      </c>
      <c r="P2323" s="1">
        <v>2420</v>
      </c>
    </row>
    <row r="2324" spans="1:16" x14ac:dyDescent="0.25">
      <c r="G2324" s="3" t="s">
        <v>210</v>
      </c>
      <c r="N2324" s="1">
        <v>41279</v>
      </c>
      <c r="O2324" s="1">
        <v>41279</v>
      </c>
      <c r="P2324" s="1">
        <v>41279</v>
      </c>
    </row>
    <row r="2325" spans="1:16" x14ac:dyDescent="0.25">
      <c r="E2325">
        <v>52</v>
      </c>
      <c r="F2325" t="s">
        <v>32</v>
      </c>
      <c r="G2325" s="3" t="s">
        <v>206</v>
      </c>
      <c r="N2325" s="1">
        <v>82341</v>
      </c>
      <c r="O2325" s="1">
        <v>82341</v>
      </c>
      <c r="P2325" s="1">
        <v>82341</v>
      </c>
    </row>
    <row r="2326" spans="1:16" x14ac:dyDescent="0.25">
      <c r="G2326" s="3" t="s">
        <v>210</v>
      </c>
      <c r="N2326" s="1">
        <v>8274</v>
      </c>
      <c r="O2326" s="1">
        <v>8274</v>
      </c>
      <c r="P2326" s="1">
        <v>8274</v>
      </c>
    </row>
    <row r="2327" spans="1:16" x14ac:dyDescent="0.25">
      <c r="E2327">
        <v>61</v>
      </c>
      <c r="F2327" t="s">
        <v>33</v>
      </c>
      <c r="G2327" s="3" t="s">
        <v>210</v>
      </c>
      <c r="N2327" s="1">
        <v>3982</v>
      </c>
      <c r="O2327" s="1">
        <v>3982</v>
      </c>
      <c r="P2327" s="1">
        <v>3982</v>
      </c>
    </row>
    <row r="2328" spans="1:16" ht="45" x14ac:dyDescent="0.25">
      <c r="A2328" s="2" t="s">
        <v>194</v>
      </c>
      <c r="B2328" t="s">
        <v>221</v>
      </c>
      <c r="C2328" t="s">
        <v>7</v>
      </c>
      <c r="D2328" s="2" t="s">
        <v>8</v>
      </c>
      <c r="E2328">
        <v>11</v>
      </c>
      <c r="F2328" t="s">
        <v>2</v>
      </c>
      <c r="G2328" s="3" t="s">
        <v>36</v>
      </c>
      <c r="N2328" s="1">
        <v>1937958.3994693584</v>
      </c>
      <c r="O2328" s="1">
        <v>1947226.5908178303</v>
      </c>
      <c r="P2328" s="1">
        <v>1956538.2315232942</v>
      </c>
    </row>
    <row r="2329" spans="1:16" x14ac:dyDescent="0.25">
      <c r="G2329" s="3" t="s">
        <v>206</v>
      </c>
      <c r="N2329" s="1">
        <v>38969.303179847891</v>
      </c>
      <c r="O2329" s="1">
        <v>39155.671968097595</v>
      </c>
      <c r="P2329" s="1">
        <v>39342.91445475386</v>
      </c>
    </row>
    <row r="2330" spans="1:16" ht="30" x14ac:dyDescent="0.25">
      <c r="C2330" t="s">
        <v>9</v>
      </c>
      <c r="D2330" s="2" t="s">
        <v>10</v>
      </c>
      <c r="E2330">
        <v>11</v>
      </c>
      <c r="F2330" t="s">
        <v>2</v>
      </c>
      <c r="G2330" s="3" t="s">
        <v>206</v>
      </c>
      <c r="N2330" s="1">
        <v>2628.7358649061971</v>
      </c>
      <c r="O2330" s="1">
        <v>2628.7358649061971</v>
      </c>
      <c r="P2330" s="1">
        <v>2628.7358649061971</v>
      </c>
    </row>
    <row r="2331" spans="1:16" x14ac:dyDescent="0.25">
      <c r="C2331" t="s">
        <v>22</v>
      </c>
      <c r="D2331" s="2" t="s">
        <v>23</v>
      </c>
      <c r="E2331">
        <v>11</v>
      </c>
      <c r="F2331" t="s">
        <v>2</v>
      </c>
      <c r="G2331" s="3" t="s">
        <v>36</v>
      </c>
      <c r="N2331" s="1">
        <v>25287.264214400002</v>
      </c>
      <c r="O2331" s="1">
        <v>25287.264214400002</v>
      </c>
      <c r="P2331" s="1">
        <v>25287.264214400002</v>
      </c>
    </row>
    <row r="2332" spans="1:16" x14ac:dyDescent="0.25">
      <c r="G2332" s="3" t="s">
        <v>206</v>
      </c>
      <c r="N2332" s="1">
        <v>8199.1132092000007</v>
      </c>
      <c r="O2332" s="1">
        <v>8199.1132092000007</v>
      </c>
      <c r="P2332" s="1">
        <v>8199.1132092000007</v>
      </c>
    </row>
    <row r="2333" spans="1:16" x14ac:dyDescent="0.25">
      <c r="G2333" s="3" t="s">
        <v>207</v>
      </c>
      <c r="N2333" s="1">
        <v>17261.119845999998</v>
      </c>
      <c r="O2333" s="1">
        <v>17261.119845999998</v>
      </c>
      <c r="P2333" s="1">
        <v>17261.119845999998</v>
      </c>
    </row>
    <row r="2334" spans="1:16" ht="30" x14ac:dyDescent="0.25">
      <c r="C2334" t="s">
        <v>24</v>
      </c>
      <c r="D2334" s="2" t="s">
        <v>25</v>
      </c>
      <c r="E2334">
        <v>11</v>
      </c>
      <c r="F2334" t="s">
        <v>2</v>
      </c>
      <c r="G2334" s="3" t="s">
        <v>206</v>
      </c>
      <c r="N2334" s="1">
        <v>150020.52460303396</v>
      </c>
      <c r="O2334" s="1">
        <v>150020.52460303396</v>
      </c>
      <c r="P2334" s="1">
        <v>150020.52460303396</v>
      </c>
    </row>
    <row r="2335" spans="1:16" x14ac:dyDescent="0.25">
      <c r="G2335" s="3" t="s">
        <v>207</v>
      </c>
      <c r="N2335" s="1">
        <v>766.13954176383618</v>
      </c>
      <c r="O2335" s="1">
        <v>766.13954176383618</v>
      </c>
      <c r="P2335" s="1">
        <v>766.13954176383618</v>
      </c>
    </row>
    <row r="2336" spans="1:16" x14ac:dyDescent="0.25">
      <c r="G2336" s="3" t="s">
        <v>210</v>
      </c>
      <c r="N2336" s="1">
        <v>38185.616621985697</v>
      </c>
      <c r="O2336" s="1">
        <v>38185.616621985697</v>
      </c>
      <c r="P2336" s="1">
        <v>38185.616621985697</v>
      </c>
    </row>
    <row r="2337" spans="1:16" ht="30" x14ac:dyDescent="0.25">
      <c r="C2337" t="s">
        <v>46</v>
      </c>
      <c r="D2337" s="2" t="s">
        <v>47</v>
      </c>
      <c r="E2337">
        <v>52</v>
      </c>
      <c r="F2337" t="s">
        <v>32</v>
      </c>
      <c r="G2337" s="3" t="s">
        <v>206</v>
      </c>
      <c r="N2337" s="1">
        <v>18183</v>
      </c>
      <c r="O2337" s="1">
        <v>11332</v>
      </c>
      <c r="P2337" s="1">
        <v>3855</v>
      </c>
    </row>
    <row r="2338" spans="1:16" ht="30" x14ac:dyDescent="0.25">
      <c r="C2338" t="s">
        <v>61</v>
      </c>
      <c r="D2338" s="2" t="s">
        <v>62</v>
      </c>
      <c r="E2338">
        <v>31</v>
      </c>
      <c r="F2338" t="s">
        <v>37</v>
      </c>
      <c r="G2338" s="3" t="s">
        <v>36</v>
      </c>
      <c r="N2338" s="1">
        <v>3092</v>
      </c>
      <c r="O2338" s="1">
        <v>3092</v>
      </c>
      <c r="P2338" s="1">
        <v>3092</v>
      </c>
    </row>
    <row r="2339" spans="1:16" x14ac:dyDescent="0.25">
      <c r="G2339" s="3" t="s">
        <v>206</v>
      </c>
      <c r="N2339" s="1">
        <v>17125</v>
      </c>
      <c r="O2339" s="1">
        <v>16551</v>
      </c>
      <c r="P2339" s="1">
        <v>16551</v>
      </c>
    </row>
    <row r="2340" spans="1:16" x14ac:dyDescent="0.25">
      <c r="G2340" s="3" t="s">
        <v>207</v>
      </c>
      <c r="N2340" s="1">
        <v>265</v>
      </c>
      <c r="O2340" s="1">
        <v>265</v>
      </c>
      <c r="P2340" s="1">
        <v>265</v>
      </c>
    </row>
    <row r="2341" spans="1:16" x14ac:dyDescent="0.25">
      <c r="G2341" s="3" t="s">
        <v>210</v>
      </c>
      <c r="N2341" s="1">
        <v>13272</v>
      </c>
      <c r="O2341" s="1">
        <v>13272</v>
      </c>
      <c r="P2341" s="1">
        <v>13272</v>
      </c>
    </row>
    <row r="2342" spans="1:16" x14ac:dyDescent="0.25">
      <c r="E2342">
        <v>43</v>
      </c>
      <c r="F2342" t="s">
        <v>29</v>
      </c>
      <c r="G2342" s="3" t="s">
        <v>36</v>
      </c>
      <c r="N2342" s="1">
        <v>161258</v>
      </c>
      <c r="O2342" s="1">
        <v>204552</v>
      </c>
      <c r="P2342" s="1">
        <v>204552</v>
      </c>
    </row>
    <row r="2343" spans="1:16" x14ac:dyDescent="0.25">
      <c r="G2343" s="3" t="s">
        <v>206</v>
      </c>
      <c r="N2343" s="1">
        <v>210725</v>
      </c>
      <c r="O2343" s="1">
        <v>225325</v>
      </c>
      <c r="P2343" s="1">
        <v>225325</v>
      </c>
    </row>
    <row r="2344" spans="1:16" x14ac:dyDescent="0.25">
      <c r="G2344" s="3" t="s">
        <v>207</v>
      </c>
      <c r="N2344" s="1">
        <v>1327</v>
      </c>
      <c r="O2344" s="1">
        <v>1327</v>
      </c>
      <c r="P2344" s="1">
        <v>1327</v>
      </c>
    </row>
    <row r="2345" spans="1:16" x14ac:dyDescent="0.25">
      <c r="G2345" s="3" t="s">
        <v>211</v>
      </c>
      <c r="N2345" s="1">
        <v>2654</v>
      </c>
      <c r="O2345" s="1">
        <v>2654</v>
      </c>
      <c r="P2345" s="1">
        <v>2654</v>
      </c>
    </row>
    <row r="2346" spans="1:16" x14ac:dyDescent="0.25">
      <c r="G2346" s="3" t="s">
        <v>210</v>
      </c>
      <c r="N2346" s="1">
        <v>92109</v>
      </c>
      <c r="O2346" s="1">
        <v>88791</v>
      </c>
      <c r="P2346" s="1">
        <v>88790</v>
      </c>
    </row>
    <row r="2347" spans="1:16" x14ac:dyDescent="0.25">
      <c r="G2347" s="3" t="s">
        <v>212</v>
      </c>
      <c r="N2347" s="1">
        <v>150000</v>
      </c>
      <c r="O2347" s="1">
        <v>26545</v>
      </c>
      <c r="P2347" s="1">
        <v>26545</v>
      </c>
    </row>
    <row r="2348" spans="1:16" x14ac:dyDescent="0.25">
      <c r="E2348">
        <v>52</v>
      </c>
      <c r="F2348" t="s">
        <v>32</v>
      </c>
      <c r="G2348" s="3" t="s">
        <v>36</v>
      </c>
      <c r="N2348" s="1">
        <v>65732</v>
      </c>
      <c r="O2348" s="1">
        <v>64842</v>
      </c>
      <c r="P2348" s="1">
        <v>41107</v>
      </c>
    </row>
    <row r="2349" spans="1:16" x14ac:dyDescent="0.25">
      <c r="G2349" s="3" t="s">
        <v>206</v>
      </c>
      <c r="N2349" s="1">
        <v>10989</v>
      </c>
      <c r="O2349" s="1">
        <v>2289</v>
      </c>
      <c r="P2349" s="1">
        <v>2289</v>
      </c>
    </row>
    <row r="2350" spans="1:16" x14ac:dyDescent="0.25">
      <c r="E2350">
        <v>61</v>
      </c>
      <c r="F2350" t="s">
        <v>33</v>
      </c>
      <c r="G2350" s="3" t="s">
        <v>206</v>
      </c>
      <c r="N2350" s="1">
        <v>10218</v>
      </c>
      <c r="O2350" s="1">
        <v>10218</v>
      </c>
      <c r="P2350" s="1">
        <v>10218</v>
      </c>
    </row>
    <row r="2351" spans="1:16" x14ac:dyDescent="0.25">
      <c r="G2351" s="3" t="s">
        <v>210</v>
      </c>
      <c r="N2351" s="1">
        <v>1726</v>
      </c>
      <c r="O2351" s="1">
        <v>1726</v>
      </c>
      <c r="P2351" s="1">
        <v>1726</v>
      </c>
    </row>
    <row r="2352" spans="1:16" ht="60" x14ac:dyDescent="0.25">
      <c r="A2352" s="2" t="s">
        <v>195</v>
      </c>
      <c r="B2352" t="s">
        <v>221</v>
      </c>
      <c r="C2352" t="s">
        <v>3</v>
      </c>
      <c r="D2352" s="2" t="s">
        <v>4</v>
      </c>
      <c r="E2352">
        <v>11</v>
      </c>
      <c r="F2352" t="s">
        <v>2</v>
      </c>
      <c r="G2352" s="3" t="s">
        <v>36</v>
      </c>
      <c r="N2352" s="1">
        <v>1646042.0474346164</v>
      </c>
      <c r="O2352" s="1">
        <v>1653886.8464459179</v>
      </c>
      <c r="P2352" s="1">
        <v>1661768.4093910425</v>
      </c>
    </row>
    <row r="2353" spans="3:16" x14ac:dyDescent="0.25">
      <c r="G2353" s="3" t="s">
        <v>206</v>
      </c>
      <c r="N2353" s="1">
        <v>29802.052811663441</v>
      </c>
      <c r="O2353" s="1">
        <v>29944.085097409763</v>
      </c>
      <c r="P2353" s="1">
        <v>30086.783004486395</v>
      </c>
    </row>
    <row r="2354" spans="3:16" x14ac:dyDescent="0.25">
      <c r="C2354" t="s">
        <v>22</v>
      </c>
      <c r="D2354" s="2" t="s">
        <v>23</v>
      </c>
      <c r="E2354">
        <v>11</v>
      </c>
      <c r="F2354" t="s">
        <v>2</v>
      </c>
      <c r="G2354" s="3" t="s">
        <v>36</v>
      </c>
      <c r="N2354" s="1">
        <v>2698.57402</v>
      </c>
      <c r="O2354" s="1">
        <v>2698.57402</v>
      </c>
      <c r="P2354" s="1">
        <v>2698.57402</v>
      </c>
    </row>
    <row r="2355" spans="3:16" x14ac:dyDescent="0.25">
      <c r="G2355" s="3" t="s">
        <v>206</v>
      </c>
      <c r="N2355" s="1">
        <v>175.56987600000002</v>
      </c>
      <c r="O2355" s="1">
        <v>175.56987600000002</v>
      </c>
      <c r="P2355" s="1">
        <v>175.56987600000002</v>
      </c>
    </row>
    <row r="2356" spans="3:16" x14ac:dyDescent="0.25">
      <c r="G2356" s="3" t="s">
        <v>207</v>
      </c>
      <c r="N2356" s="1">
        <v>170.3678056</v>
      </c>
      <c r="O2356" s="1">
        <v>170.3678056</v>
      </c>
      <c r="P2356" s="1">
        <v>170.3678056</v>
      </c>
    </row>
    <row r="2357" spans="3:16" ht="30" x14ac:dyDescent="0.25">
      <c r="C2357" t="s">
        <v>24</v>
      </c>
      <c r="D2357" s="2" t="s">
        <v>25</v>
      </c>
      <c r="E2357">
        <v>11</v>
      </c>
      <c r="F2357" t="s">
        <v>2</v>
      </c>
      <c r="G2357" s="3" t="s">
        <v>206</v>
      </c>
      <c r="N2357" s="1">
        <v>164066.96658963943</v>
      </c>
      <c r="O2357" s="1">
        <v>164066.96658963943</v>
      </c>
      <c r="P2357" s="1">
        <v>164066.96658963943</v>
      </c>
    </row>
    <row r="2358" spans="3:16" x14ac:dyDescent="0.25">
      <c r="G2358" s="3" t="s">
        <v>207</v>
      </c>
      <c r="N2358" s="1">
        <v>553.13953985104558</v>
      </c>
      <c r="O2358" s="1">
        <v>553.13953985104558</v>
      </c>
      <c r="P2358" s="1">
        <v>553.13953985104558</v>
      </c>
    </row>
    <row r="2359" spans="3:16" x14ac:dyDescent="0.25">
      <c r="G2359" s="3" t="s">
        <v>208</v>
      </c>
      <c r="N2359" s="1">
        <v>908.13954303903017</v>
      </c>
      <c r="O2359" s="1">
        <v>908.13954303903017</v>
      </c>
      <c r="P2359" s="1">
        <v>908.13954303903017</v>
      </c>
    </row>
    <row r="2360" spans="3:16" x14ac:dyDescent="0.25">
      <c r="G2360" s="3" t="s">
        <v>209</v>
      </c>
      <c r="N2360" s="1">
        <v>1651.1628055255094</v>
      </c>
      <c r="O2360" s="1">
        <v>1651.1628055255094</v>
      </c>
      <c r="P2360" s="1">
        <v>1651.1628055255094</v>
      </c>
    </row>
    <row r="2361" spans="3:16" x14ac:dyDescent="0.25">
      <c r="G2361" s="3" t="s">
        <v>210</v>
      </c>
      <c r="N2361" s="1">
        <v>6848.1977359170496</v>
      </c>
      <c r="O2361" s="1">
        <v>6848.1977359170496</v>
      </c>
      <c r="P2361" s="1">
        <v>6848.1977359170496</v>
      </c>
    </row>
    <row r="2362" spans="3:16" ht="30" x14ac:dyDescent="0.25">
      <c r="C2362" t="s">
        <v>34</v>
      </c>
      <c r="D2362" s="2" t="s">
        <v>35</v>
      </c>
      <c r="E2362">
        <v>51</v>
      </c>
      <c r="F2362" t="s">
        <v>31</v>
      </c>
      <c r="G2362" s="3" t="s">
        <v>36</v>
      </c>
      <c r="N2362" s="1">
        <v>6396</v>
      </c>
      <c r="O2362" s="1">
        <v>5300</v>
      </c>
      <c r="P2362" s="1">
        <v>0</v>
      </c>
    </row>
    <row r="2363" spans="3:16" x14ac:dyDescent="0.25">
      <c r="G2363" s="3" t="s">
        <v>206</v>
      </c>
      <c r="N2363" s="1">
        <v>9165</v>
      </c>
      <c r="O2363" s="1">
        <v>8524</v>
      </c>
      <c r="P2363" s="1">
        <v>0</v>
      </c>
    </row>
    <row r="2364" spans="3:16" x14ac:dyDescent="0.25">
      <c r="G2364" s="3" t="s">
        <v>207</v>
      </c>
      <c r="N2364" s="1">
        <v>100</v>
      </c>
      <c r="O2364" s="1">
        <v>50</v>
      </c>
      <c r="P2364" s="1">
        <v>0</v>
      </c>
    </row>
    <row r="2365" spans="3:16" ht="30" x14ac:dyDescent="0.25">
      <c r="C2365" t="s">
        <v>57</v>
      </c>
      <c r="D2365" s="2" t="s">
        <v>58</v>
      </c>
      <c r="E2365">
        <v>31</v>
      </c>
      <c r="F2365" t="s">
        <v>37</v>
      </c>
      <c r="G2365" s="3" t="s">
        <v>36</v>
      </c>
      <c r="N2365" s="1">
        <v>7960</v>
      </c>
      <c r="O2365" s="1">
        <v>8573</v>
      </c>
      <c r="P2365" s="1">
        <v>8580</v>
      </c>
    </row>
    <row r="2366" spans="3:16" x14ac:dyDescent="0.25">
      <c r="G2366" s="3" t="s">
        <v>206</v>
      </c>
      <c r="N2366" s="1">
        <v>8115</v>
      </c>
      <c r="O2366" s="1">
        <v>7637</v>
      </c>
      <c r="P2366" s="1">
        <v>7796</v>
      </c>
    </row>
    <row r="2367" spans="3:16" x14ac:dyDescent="0.25">
      <c r="G2367" s="3" t="s">
        <v>207</v>
      </c>
      <c r="N2367" s="1">
        <v>50</v>
      </c>
      <c r="O2367" s="1">
        <v>50</v>
      </c>
      <c r="P2367" s="1">
        <v>50</v>
      </c>
    </row>
    <row r="2368" spans="3:16" x14ac:dyDescent="0.25">
      <c r="G2368" s="3" t="s">
        <v>213</v>
      </c>
      <c r="N2368" s="1">
        <v>550</v>
      </c>
      <c r="O2368" s="1">
        <v>560</v>
      </c>
      <c r="P2368" s="1">
        <v>560</v>
      </c>
    </row>
    <row r="2369" spans="1:16" x14ac:dyDescent="0.25">
      <c r="G2369" s="3" t="s">
        <v>209</v>
      </c>
      <c r="N2369" s="1">
        <v>250</v>
      </c>
      <c r="O2369" s="1">
        <v>300</v>
      </c>
      <c r="P2369" s="1">
        <v>300</v>
      </c>
    </row>
    <row r="2370" spans="1:16" x14ac:dyDescent="0.25">
      <c r="G2370" s="3" t="s">
        <v>210</v>
      </c>
      <c r="N2370" s="1">
        <v>1525</v>
      </c>
      <c r="O2370" s="1">
        <v>1530</v>
      </c>
      <c r="P2370" s="1">
        <v>1464</v>
      </c>
    </row>
    <row r="2371" spans="1:16" x14ac:dyDescent="0.25">
      <c r="E2371">
        <v>43</v>
      </c>
      <c r="F2371" t="s">
        <v>29</v>
      </c>
      <c r="G2371" s="3" t="s">
        <v>36</v>
      </c>
      <c r="N2371" s="1">
        <v>183500</v>
      </c>
      <c r="O2371" s="1">
        <v>195000</v>
      </c>
      <c r="P2371" s="1">
        <v>195000</v>
      </c>
    </row>
    <row r="2372" spans="1:16" x14ac:dyDescent="0.25">
      <c r="G2372" s="3" t="s">
        <v>206</v>
      </c>
      <c r="N2372" s="1">
        <v>308470</v>
      </c>
      <c r="O2372" s="1">
        <v>323680</v>
      </c>
      <c r="P2372" s="1">
        <v>324440</v>
      </c>
    </row>
    <row r="2373" spans="1:16" x14ac:dyDescent="0.25">
      <c r="G2373" s="3" t="s">
        <v>207</v>
      </c>
      <c r="N2373" s="1">
        <v>1600</v>
      </c>
      <c r="O2373" s="1">
        <v>1550</v>
      </c>
      <c r="P2373" s="1">
        <v>580</v>
      </c>
    </row>
    <row r="2374" spans="1:16" x14ac:dyDescent="0.25">
      <c r="G2374" s="3" t="s">
        <v>213</v>
      </c>
      <c r="N2374" s="1">
        <v>15900</v>
      </c>
      <c r="O2374" s="1">
        <v>16000</v>
      </c>
      <c r="P2374" s="1">
        <v>16000</v>
      </c>
    </row>
    <row r="2375" spans="1:16" x14ac:dyDescent="0.25">
      <c r="G2375" s="3" t="s">
        <v>208</v>
      </c>
      <c r="N2375" s="1">
        <v>1500</v>
      </c>
      <c r="O2375" s="1">
        <v>1500</v>
      </c>
      <c r="P2375" s="1">
        <v>1500</v>
      </c>
    </row>
    <row r="2376" spans="1:16" x14ac:dyDescent="0.25">
      <c r="G2376" s="3" t="s">
        <v>211</v>
      </c>
      <c r="N2376" s="1">
        <v>600</v>
      </c>
      <c r="O2376" s="1">
        <v>600</v>
      </c>
      <c r="P2376" s="1">
        <v>600</v>
      </c>
    </row>
    <row r="2377" spans="1:16" x14ac:dyDescent="0.25">
      <c r="G2377" s="3" t="s">
        <v>209</v>
      </c>
      <c r="N2377" s="1">
        <v>750</v>
      </c>
      <c r="O2377" s="1">
        <v>750</v>
      </c>
      <c r="P2377" s="1">
        <v>750</v>
      </c>
    </row>
    <row r="2378" spans="1:16" x14ac:dyDescent="0.25">
      <c r="G2378" s="3" t="s">
        <v>210</v>
      </c>
      <c r="N2378" s="1">
        <v>16180</v>
      </c>
      <c r="O2378" s="1">
        <v>57420</v>
      </c>
      <c r="P2378" s="1">
        <v>21130</v>
      </c>
    </row>
    <row r="2379" spans="1:16" x14ac:dyDescent="0.25">
      <c r="E2379">
        <v>52</v>
      </c>
      <c r="F2379" t="s">
        <v>32</v>
      </c>
      <c r="G2379" s="3" t="s">
        <v>36</v>
      </c>
      <c r="N2379" s="1">
        <v>7560</v>
      </c>
      <c r="O2379" s="1">
        <v>7680</v>
      </c>
      <c r="P2379" s="1">
        <v>7680</v>
      </c>
    </row>
    <row r="2380" spans="1:16" x14ac:dyDescent="0.25">
      <c r="G2380" s="3" t="s">
        <v>206</v>
      </c>
      <c r="N2380" s="1">
        <v>11050</v>
      </c>
      <c r="O2380" s="1">
        <v>11230</v>
      </c>
      <c r="P2380" s="1">
        <v>11230</v>
      </c>
    </row>
    <row r="2381" spans="1:16" x14ac:dyDescent="0.25">
      <c r="G2381" s="3" t="s">
        <v>207</v>
      </c>
      <c r="N2381" s="1">
        <v>130</v>
      </c>
      <c r="O2381" s="1">
        <v>80</v>
      </c>
      <c r="P2381" s="1">
        <v>80</v>
      </c>
    </row>
    <row r="2382" spans="1:16" x14ac:dyDescent="0.25">
      <c r="G2382" s="3" t="s">
        <v>210</v>
      </c>
      <c r="N2382" s="1">
        <v>3300</v>
      </c>
      <c r="O2382" s="1">
        <v>3250</v>
      </c>
      <c r="P2382" s="1">
        <v>3250</v>
      </c>
    </row>
    <row r="2383" spans="1:16" ht="30" x14ac:dyDescent="0.25">
      <c r="A2383" s="2" t="s">
        <v>196</v>
      </c>
      <c r="B2383" t="s">
        <v>221</v>
      </c>
      <c r="C2383" t="s">
        <v>24</v>
      </c>
      <c r="D2383" s="2" t="s">
        <v>25</v>
      </c>
      <c r="E2383">
        <v>11</v>
      </c>
      <c r="F2383" t="s">
        <v>2</v>
      </c>
      <c r="G2383" s="3" t="s">
        <v>36</v>
      </c>
      <c r="N2383" s="1">
        <v>310196.48473910562</v>
      </c>
      <c r="O2383" s="1">
        <v>310196.48473910562</v>
      </c>
      <c r="P2383" s="1">
        <v>310196.48473910562</v>
      </c>
    </row>
    <row r="2384" spans="1:16" x14ac:dyDescent="0.25">
      <c r="G2384" s="3" t="s">
        <v>206</v>
      </c>
      <c r="N2384" s="1">
        <v>766610.02109006536</v>
      </c>
      <c r="O2384" s="1">
        <v>766610.02109006536</v>
      </c>
      <c r="P2384" s="1">
        <v>766610.02109006536</v>
      </c>
    </row>
    <row r="2385" spans="3:16" x14ac:dyDescent="0.25">
      <c r="G2385" s="3" t="s">
        <v>208</v>
      </c>
      <c r="N2385" s="1">
        <v>36706.995442138432</v>
      </c>
      <c r="O2385" s="1">
        <v>36706.995442138432</v>
      </c>
      <c r="P2385" s="1">
        <v>36706.995442138432</v>
      </c>
    </row>
    <row r="2386" spans="3:16" x14ac:dyDescent="0.25">
      <c r="G2386" s="3" t="s">
        <v>211</v>
      </c>
      <c r="N2386" s="1">
        <v>27393.612877639229</v>
      </c>
      <c r="O2386" s="1">
        <v>27393.612877639229</v>
      </c>
      <c r="P2386" s="1">
        <v>27393.612877639229</v>
      </c>
    </row>
    <row r="2387" spans="3:16" x14ac:dyDescent="0.25">
      <c r="G2387" s="3" t="s">
        <v>209</v>
      </c>
      <c r="N2387" s="1">
        <v>59169.411257659609</v>
      </c>
      <c r="O2387" s="1">
        <v>59169.411257659609</v>
      </c>
      <c r="P2387" s="1">
        <v>59169.411257659609</v>
      </c>
    </row>
    <row r="2388" spans="3:16" x14ac:dyDescent="0.25">
      <c r="G2388" s="3" t="s">
        <v>210</v>
      </c>
      <c r="N2388" s="1">
        <v>48212.296339121051</v>
      </c>
      <c r="O2388" s="1">
        <v>48212.296339121051</v>
      </c>
      <c r="P2388" s="1">
        <v>48212.296339121051</v>
      </c>
    </row>
    <row r="2389" spans="3:16" ht="30" x14ac:dyDescent="0.25">
      <c r="C2389" t="s">
        <v>50</v>
      </c>
      <c r="D2389" s="2" t="s">
        <v>51</v>
      </c>
      <c r="E2389">
        <v>11</v>
      </c>
      <c r="F2389" t="s">
        <v>2</v>
      </c>
      <c r="G2389" s="3" t="s">
        <v>36</v>
      </c>
      <c r="N2389" s="1">
        <v>6447385.2711802516</v>
      </c>
      <c r="O2389" s="1">
        <v>5810035.2711802516</v>
      </c>
      <c r="P2389" s="1">
        <v>5837815.2711802516</v>
      </c>
    </row>
    <row r="2390" spans="3:16" x14ac:dyDescent="0.25">
      <c r="G2390" s="3" t="s">
        <v>206</v>
      </c>
      <c r="N2390" s="1">
        <v>244314.32089540237</v>
      </c>
      <c r="O2390" s="1">
        <v>244314.32089540237</v>
      </c>
      <c r="P2390" s="1">
        <v>244314.32089540237</v>
      </c>
    </row>
    <row r="2391" spans="3:16" x14ac:dyDescent="0.25">
      <c r="G2391" s="3" t="s">
        <v>211</v>
      </c>
      <c r="N2391" s="1">
        <v>13272</v>
      </c>
      <c r="O2391" s="1">
        <v>13272</v>
      </c>
      <c r="P2391" s="1">
        <v>13272</v>
      </c>
    </row>
    <row r="2392" spans="3:16" ht="30" x14ac:dyDescent="0.25">
      <c r="C2392" t="s">
        <v>52</v>
      </c>
      <c r="D2392" s="2" t="s">
        <v>53</v>
      </c>
      <c r="E2392">
        <v>51</v>
      </c>
      <c r="F2392" t="s">
        <v>31</v>
      </c>
      <c r="G2392" s="3" t="s">
        <v>206</v>
      </c>
      <c r="N2392" s="1">
        <v>10000</v>
      </c>
      <c r="O2392" s="1">
        <v>15620</v>
      </c>
      <c r="P2392" s="1">
        <v>1000</v>
      </c>
    </row>
    <row r="2393" spans="3:16" x14ac:dyDescent="0.25">
      <c r="E2393">
        <v>52</v>
      </c>
      <c r="F2393" t="s">
        <v>32</v>
      </c>
      <c r="G2393" s="3" t="s">
        <v>36</v>
      </c>
      <c r="N2393" s="1">
        <v>8346</v>
      </c>
      <c r="O2393" s="1">
        <v>0</v>
      </c>
      <c r="P2393" s="1">
        <v>0</v>
      </c>
    </row>
    <row r="2394" spans="3:16" x14ac:dyDescent="0.25">
      <c r="G2394" s="3" t="s">
        <v>206</v>
      </c>
      <c r="N2394" s="1">
        <v>325125</v>
      </c>
      <c r="O2394" s="1">
        <v>40510</v>
      </c>
      <c r="P2394" s="1">
        <v>37065</v>
      </c>
    </row>
    <row r="2395" spans="3:16" x14ac:dyDescent="0.25">
      <c r="E2395">
        <v>61</v>
      </c>
      <c r="F2395" t="s">
        <v>33</v>
      </c>
      <c r="G2395" s="3" t="s">
        <v>36</v>
      </c>
      <c r="N2395" s="1">
        <v>263095</v>
      </c>
      <c r="O2395" s="1">
        <v>0</v>
      </c>
      <c r="P2395" s="1">
        <v>0</v>
      </c>
    </row>
    <row r="2396" spans="3:16" x14ac:dyDescent="0.25">
      <c r="G2396" s="3" t="s">
        <v>206</v>
      </c>
      <c r="N2396" s="1">
        <v>361006</v>
      </c>
      <c r="O2396" s="1">
        <v>0</v>
      </c>
      <c r="P2396" s="1">
        <v>0</v>
      </c>
    </row>
    <row r="2397" spans="3:16" x14ac:dyDescent="0.25">
      <c r="D2397" s="2" t="s">
        <v>110</v>
      </c>
      <c r="E2397">
        <v>43</v>
      </c>
      <c r="F2397" t="s">
        <v>29</v>
      </c>
      <c r="G2397" s="3" t="s">
        <v>36</v>
      </c>
      <c r="N2397" s="1">
        <v>45789</v>
      </c>
      <c r="O2397" s="1">
        <v>0</v>
      </c>
      <c r="P2397" s="1">
        <v>0</v>
      </c>
    </row>
    <row r="2398" spans="3:16" x14ac:dyDescent="0.25">
      <c r="G2398" s="3" t="s">
        <v>206</v>
      </c>
      <c r="N2398" s="1">
        <v>63707</v>
      </c>
      <c r="O2398" s="1">
        <v>0</v>
      </c>
      <c r="P2398" s="1">
        <v>0</v>
      </c>
    </row>
    <row r="2399" spans="3:16" ht="30" x14ac:dyDescent="0.25">
      <c r="C2399" t="s">
        <v>71</v>
      </c>
      <c r="D2399" s="2" t="s">
        <v>72</v>
      </c>
      <c r="E2399">
        <v>31</v>
      </c>
      <c r="F2399" t="s">
        <v>37</v>
      </c>
      <c r="G2399" s="3" t="s">
        <v>206</v>
      </c>
      <c r="N2399" s="1">
        <v>192116</v>
      </c>
      <c r="O2399" s="1">
        <v>196845</v>
      </c>
      <c r="P2399" s="1">
        <v>196845</v>
      </c>
    </row>
    <row r="2400" spans="3:16" x14ac:dyDescent="0.25">
      <c r="E2400">
        <v>43</v>
      </c>
      <c r="F2400" t="s">
        <v>29</v>
      </c>
      <c r="G2400" s="3" t="s">
        <v>36</v>
      </c>
      <c r="N2400" s="1">
        <v>1648761</v>
      </c>
      <c r="O2400" s="1">
        <v>1662002</v>
      </c>
      <c r="P2400" s="1">
        <v>1668902</v>
      </c>
    </row>
    <row r="2401" spans="1:16" x14ac:dyDescent="0.25">
      <c r="G2401" s="3" t="s">
        <v>206</v>
      </c>
      <c r="N2401" s="1">
        <v>773972</v>
      </c>
      <c r="O2401" s="1">
        <v>652157</v>
      </c>
      <c r="P2401" s="1">
        <v>634617</v>
      </c>
    </row>
    <row r="2402" spans="1:16" x14ac:dyDescent="0.25">
      <c r="G2402" s="3" t="s">
        <v>207</v>
      </c>
      <c r="N2402" s="1">
        <v>6676</v>
      </c>
      <c r="O2402" s="1">
        <v>6540</v>
      </c>
      <c r="P2402" s="1">
        <v>6540</v>
      </c>
    </row>
    <row r="2403" spans="1:16" x14ac:dyDescent="0.25">
      <c r="G2403" s="3" t="s">
        <v>208</v>
      </c>
      <c r="N2403" s="1">
        <v>39817</v>
      </c>
      <c r="O2403" s="1">
        <v>40000</v>
      </c>
      <c r="P2403" s="1">
        <v>40000</v>
      </c>
    </row>
    <row r="2404" spans="1:16" x14ac:dyDescent="0.25">
      <c r="G2404" s="3" t="s">
        <v>209</v>
      </c>
      <c r="N2404" s="1">
        <v>510983</v>
      </c>
      <c r="O2404" s="1">
        <v>13137</v>
      </c>
      <c r="P2404" s="1">
        <v>0</v>
      </c>
    </row>
    <row r="2405" spans="1:16" x14ac:dyDescent="0.25">
      <c r="G2405" s="3" t="s">
        <v>210</v>
      </c>
      <c r="N2405" s="1">
        <v>3939213</v>
      </c>
      <c r="O2405" s="1">
        <v>245664</v>
      </c>
      <c r="P2405" s="1">
        <v>184811</v>
      </c>
    </row>
    <row r="2406" spans="1:16" x14ac:dyDescent="0.25">
      <c r="E2406">
        <v>52</v>
      </c>
      <c r="F2406" t="s">
        <v>32</v>
      </c>
      <c r="G2406" s="3" t="s">
        <v>36</v>
      </c>
      <c r="N2406" s="1">
        <v>18582</v>
      </c>
      <c r="O2406" s="1">
        <v>18582</v>
      </c>
      <c r="P2406" s="1">
        <v>18582</v>
      </c>
    </row>
    <row r="2407" spans="1:16" x14ac:dyDescent="0.25">
      <c r="G2407" s="3" t="s">
        <v>206</v>
      </c>
      <c r="N2407" s="1">
        <v>13073</v>
      </c>
      <c r="O2407" s="1">
        <v>26476</v>
      </c>
      <c r="P2407" s="1">
        <v>25183</v>
      </c>
    </row>
    <row r="2408" spans="1:16" x14ac:dyDescent="0.25">
      <c r="G2408" s="3" t="s">
        <v>208</v>
      </c>
      <c r="N2408" s="1">
        <v>1327</v>
      </c>
      <c r="O2408" s="1">
        <v>1327</v>
      </c>
      <c r="P2408" s="1">
        <v>0</v>
      </c>
    </row>
    <row r="2409" spans="1:16" x14ac:dyDescent="0.25">
      <c r="G2409" s="3" t="s">
        <v>210</v>
      </c>
      <c r="N2409" s="1">
        <v>20572</v>
      </c>
      <c r="O2409" s="1">
        <v>5840</v>
      </c>
      <c r="P2409" s="1">
        <v>0</v>
      </c>
    </row>
    <row r="2410" spans="1:16" x14ac:dyDescent="0.25">
      <c r="E2410">
        <v>61</v>
      </c>
      <c r="F2410" t="s">
        <v>33</v>
      </c>
      <c r="G2410" s="3" t="s">
        <v>210</v>
      </c>
      <c r="N2410" s="1">
        <v>1327</v>
      </c>
      <c r="O2410" s="1">
        <v>1327</v>
      </c>
      <c r="P2410" s="1">
        <v>1327</v>
      </c>
    </row>
    <row r="2411" spans="1:16" x14ac:dyDescent="0.25">
      <c r="E2411">
        <v>71</v>
      </c>
      <c r="F2411" t="s">
        <v>56</v>
      </c>
      <c r="G2411" s="3" t="s">
        <v>210</v>
      </c>
      <c r="N2411" s="1">
        <v>2654</v>
      </c>
      <c r="O2411" s="1">
        <v>2654</v>
      </c>
      <c r="P2411" s="1">
        <v>2654</v>
      </c>
    </row>
    <row r="2412" spans="1:16" x14ac:dyDescent="0.25">
      <c r="C2412" t="s">
        <v>73</v>
      </c>
      <c r="D2412" s="2" t="s">
        <v>74</v>
      </c>
      <c r="E2412">
        <v>11</v>
      </c>
      <c r="F2412" t="s">
        <v>2</v>
      </c>
      <c r="G2412" s="3" t="s">
        <v>206</v>
      </c>
      <c r="N2412" s="1">
        <v>25137.69</v>
      </c>
      <c r="O2412" s="1">
        <v>25137.69</v>
      </c>
      <c r="P2412" s="1">
        <v>25137.69</v>
      </c>
    </row>
    <row r="2413" spans="1:16" ht="75" x14ac:dyDescent="0.25">
      <c r="A2413" s="2" t="s">
        <v>197</v>
      </c>
      <c r="B2413" t="s">
        <v>221</v>
      </c>
      <c r="C2413" t="s">
        <v>5</v>
      </c>
      <c r="D2413" s="2" t="s">
        <v>6</v>
      </c>
      <c r="E2413">
        <v>11</v>
      </c>
      <c r="F2413" t="s">
        <v>2</v>
      </c>
      <c r="G2413" s="3" t="s">
        <v>36</v>
      </c>
      <c r="N2413" s="1">
        <v>2610855.0130122472</v>
      </c>
      <c r="O2413" s="1">
        <v>2623261.7122572223</v>
      </c>
      <c r="P2413" s="1">
        <v>2635726.6112287021</v>
      </c>
    </row>
    <row r="2414" spans="1:16" x14ac:dyDescent="0.25">
      <c r="G2414" s="3" t="s">
        <v>206</v>
      </c>
      <c r="N2414" s="1">
        <v>46205.659334314718</v>
      </c>
      <c r="O2414" s="1">
        <v>46425.227144828721</v>
      </c>
      <c r="P2414" s="1">
        <v>46645.824946178232</v>
      </c>
    </row>
    <row r="2415" spans="1:16" ht="30" x14ac:dyDescent="0.25">
      <c r="C2415" t="s">
        <v>24</v>
      </c>
      <c r="D2415" s="2" t="s">
        <v>25</v>
      </c>
      <c r="E2415">
        <v>11</v>
      </c>
      <c r="F2415" t="s">
        <v>2</v>
      </c>
      <c r="G2415" s="3" t="s">
        <v>206</v>
      </c>
      <c r="N2415" s="1">
        <v>224641.52527314832</v>
      </c>
      <c r="O2415" s="1">
        <v>224641.52527314832</v>
      </c>
      <c r="P2415" s="1">
        <v>224641.52527314832</v>
      </c>
    </row>
    <row r="2416" spans="1:16" x14ac:dyDescent="0.25">
      <c r="G2416" s="3" t="s">
        <v>207</v>
      </c>
      <c r="N2416" s="1">
        <v>10470.848931240018</v>
      </c>
      <c r="O2416" s="1">
        <v>10470.848931240018</v>
      </c>
      <c r="P2416" s="1">
        <v>10470.848931240018</v>
      </c>
    </row>
    <row r="2417" spans="1:16" ht="30" x14ac:dyDescent="0.25">
      <c r="C2417" t="s">
        <v>59</v>
      </c>
      <c r="D2417" s="2" t="s">
        <v>60</v>
      </c>
      <c r="E2417">
        <v>31</v>
      </c>
      <c r="F2417" t="s">
        <v>37</v>
      </c>
      <c r="G2417" s="3" t="s">
        <v>206</v>
      </c>
      <c r="N2417" s="1">
        <v>199150</v>
      </c>
      <c r="O2417" s="1">
        <v>225722</v>
      </c>
      <c r="P2417" s="1">
        <v>252266</v>
      </c>
    </row>
    <row r="2418" spans="1:16" x14ac:dyDescent="0.25">
      <c r="E2418">
        <v>43</v>
      </c>
      <c r="F2418" t="s">
        <v>29</v>
      </c>
      <c r="G2418" s="3" t="s">
        <v>36</v>
      </c>
      <c r="N2418" s="1">
        <v>271285</v>
      </c>
      <c r="O2418" s="1">
        <v>271285</v>
      </c>
      <c r="P2418" s="1">
        <v>271285</v>
      </c>
    </row>
    <row r="2419" spans="1:16" x14ac:dyDescent="0.25">
      <c r="G2419" s="3" t="s">
        <v>206</v>
      </c>
      <c r="N2419" s="1">
        <v>1047206</v>
      </c>
      <c r="O2419" s="1">
        <v>1101799</v>
      </c>
      <c r="P2419" s="1">
        <v>1100224</v>
      </c>
    </row>
    <row r="2420" spans="1:16" x14ac:dyDescent="0.25">
      <c r="G2420" s="3" t="s">
        <v>207</v>
      </c>
      <c r="N2420" s="1">
        <v>37221</v>
      </c>
      <c r="O2420" s="1">
        <v>37336</v>
      </c>
      <c r="P2420" s="1">
        <v>37336</v>
      </c>
    </row>
    <row r="2421" spans="1:16" x14ac:dyDescent="0.25">
      <c r="G2421" s="3" t="s">
        <v>208</v>
      </c>
      <c r="N2421" s="1">
        <v>26544</v>
      </c>
      <c r="O2421" s="1">
        <v>26544</v>
      </c>
      <c r="P2421" s="1">
        <v>26548</v>
      </c>
    </row>
    <row r="2422" spans="1:16" x14ac:dyDescent="0.25">
      <c r="G2422" s="3" t="s">
        <v>209</v>
      </c>
      <c r="N2422" s="1">
        <v>187082</v>
      </c>
      <c r="O2422" s="1">
        <v>208898</v>
      </c>
      <c r="P2422" s="1">
        <v>218898</v>
      </c>
    </row>
    <row r="2423" spans="1:16" x14ac:dyDescent="0.25">
      <c r="G2423" s="3" t="s">
        <v>210</v>
      </c>
      <c r="N2423" s="1">
        <v>647551</v>
      </c>
      <c r="O2423" s="1">
        <v>664824</v>
      </c>
      <c r="P2423" s="1">
        <v>685347</v>
      </c>
    </row>
    <row r="2424" spans="1:16" x14ac:dyDescent="0.25">
      <c r="G2424" s="3" t="s">
        <v>212</v>
      </c>
      <c r="N2424" s="1">
        <v>484105</v>
      </c>
      <c r="O2424" s="1">
        <v>492036</v>
      </c>
      <c r="P2424" s="1">
        <v>501932</v>
      </c>
    </row>
    <row r="2425" spans="1:16" x14ac:dyDescent="0.25">
      <c r="E2425">
        <v>52</v>
      </c>
      <c r="F2425" t="s">
        <v>32</v>
      </c>
      <c r="G2425" s="3" t="s">
        <v>210</v>
      </c>
      <c r="N2425" s="1">
        <v>52426</v>
      </c>
      <c r="O2425" s="1">
        <v>53754</v>
      </c>
      <c r="P2425" s="1">
        <v>56407</v>
      </c>
    </row>
    <row r="2426" spans="1:16" ht="75" x14ac:dyDescent="0.25">
      <c r="A2426" s="2" t="s">
        <v>198</v>
      </c>
      <c r="B2426" t="s">
        <v>221</v>
      </c>
      <c r="C2426" t="s">
        <v>5</v>
      </c>
      <c r="D2426" s="2" t="s">
        <v>6</v>
      </c>
      <c r="E2426">
        <v>11</v>
      </c>
      <c r="F2426" t="s">
        <v>2</v>
      </c>
      <c r="G2426" s="3" t="s">
        <v>36</v>
      </c>
      <c r="N2426" s="1">
        <v>4993348.804561656</v>
      </c>
      <c r="O2426" s="1">
        <v>5017077.0378548466</v>
      </c>
      <c r="P2426" s="1">
        <v>5040916.5800998267</v>
      </c>
    </row>
    <row r="2427" spans="1:16" x14ac:dyDescent="0.25">
      <c r="G2427" s="3" t="s">
        <v>206</v>
      </c>
      <c r="N2427" s="1">
        <v>97226.47705745</v>
      </c>
      <c r="O2427" s="1">
        <v>97688.494156633373</v>
      </c>
      <c r="P2427" s="1">
        <v>98152.678574317979</v>
      </c>
    </row>
    <row r="2428" spans="1:16" ht="30" x14ac:dyDescent="0.25">
      <c r="C2428" t="s">
        <v>9</v>
      </c>
      <c r="D2428" s="2" t="s">
        <v>10</v>
      </c>
      <c r="E2428">
        <v>11</v>
      </c>
      <c r="F2428" t="s">
        <v>2</v>
      </c>
      <c r="G2428" s="3" t="s">
        <v>206</v>
      </c>
      <c r="N2428" s="1">
        <v>1152</v>
      </c>
      <c r="O2428" s="1">
        <v>1152</v>
      </c>
      <c r="P2428" s="1">
        <v>1152</v>
      </c>
    </row>
    <row r="2429" spans="1:16" ht="30" x14ac:dyDescent="0.25">
      <c r="C2429" t="s">
        <v>24</v>
      </c>
      <c r="D2429" s="2" t="s">
        <v>25</v>
      </c>
      <c r="E2429">
        <v>11</v>
      </c>
      <c r="F2429" t="s">
        <v>2</v>
      </c>
      <c r="G2429" s="3" t="s">
        <v>206</v>
      </c>
      <c r="N2429" s="1">
        <v>238728.24880557213</v>
      </c>
      <c r="O2429" s="1">
        <v>238728.24880557213</v>
      </c>
      <c r="P2429" s="1">
        <v>238728.24880557213</v>
      </c>
    </row>
    <row r="2430" spans="1:16" x14ac:dyDescent="0.25">
      <c r="G2430" s="3" t="s">
        <v>210</v>
      </c>
      <c r="N2430" s="1">
        <v>110742.83572810974</v>
      </c>
      <c r="O2430" s="1">
        <v>110742.83572810974</v>
      </c>
      <c r="P2430" s="1">
        <v>110742.83572810974</v>
      </c>
    </row>
    <row r="2431" spans="1:16" ht="30" x14ac:dyDescent="0.25">
      <c r="C2431" t="s">
        <v>26</v>
      </c>
      <c r="D2431" s="2" t="s">
        <v>27</v>
      </c>
      <c r="E2431">
        <v>51</v>
      </c>
      <c r="F2431" t="s">
        <v>31</v>
      </c>
      <c r="G2431" s="3" t="s">
        <v>206</v>
      </c>
      <c r="N2431" s="1">
        <v>18581</v>
      </c>
      <c r="O2431" s="1">
        <v>0</v>
      </c>
      <c r="P2431" s="1">
        <v>0</v>
      </c>
    </row>
    <row r="2432" spans="1:16" x14ac:dyDescent="0.25">
      <c r="G2432" s="3" t="s">
        <v>210</v>
      </c>
      <c r="N2432" s="1">
        <v>2960</v>
      </c>
      <c r="O2432" s="1">
        <v>0</v>
      </c>
      <c r="P2432" s="1">
        <v>0</v>
      </c>
    </row>
    <row r="2433" spans="1:16" ht="30" x14ac:dyDescent="0.25">
      <c r="C2433" t="s">
        <v>59</v>
      </c>
      <c r="D2433" s="2" t="s">
        <v>60</v>
      </c>
      <c r="E2433">
        <v>31</v>
      </c>
      <c r="F2433" t="s">
        <v>37</v>
      </c>
      <c r="G2433" s="3" t="s">
        <v>36</v>
      </c>
      <c r="N2433" s="1">
        <v>4911</v>
      </c>
      <c r="O2433" s="1">
        <v>10531</v>
      </c>
      <c r="P2433" s="1">
        <v>10618</v>
      </c>
    </row>
    <row r="2434" spans="1:16" x14ac:dyDescent="0.25">
      <c r="G2434" s="3" t="s">
        <v>206</v>
      </c>
      <c r="N2434" s="1">
        <v>5309</v>
      </c>
      <c r="O2434" s="1">
        <v>13804</v>
      </c>
      <c r="P2434" s="1">
        <v>15927</v>
      </c>
    </row>
    <row r="2435" spans="1:16" x14ac:dyDescent="0.25">
      <c r="G2435" s="3" t="s">
        <v>210</v>
      </c>
      <c r="N2435" s="1">
        <v>0</v>
      </c>
      <c r="O2435" s="1">
        <v>2654</v>
      </c>
      <c r="P2435" s="1">
        <v>2654</v>
      </c>
    </row>
    <row r="2436" spans="1:16" x14ac:dyDescent="0.25">
      <c r="G2436" s="3" t="s">
        <v>214</v>
      </c>
      <c r="N2436" s="1">
        <v>16325</v>
      </c>
      <c r="O2436" s="1">
        <v>2210</v>
      </c>
      <c r="P2436" s="1">
        <v>0</v>
      </c>
    </row>
    <row r="2437" spans="1:16" x14ac:dyDescent="0.25">
      <c r="E2437">
        <v>43</v>
      </c>
      <c r="F2437" t="s">
        <v>29</v>
      </c>
      <c r="G2437" s="3" t="s">
        <v>206</v>
      </c>
      <c r="N2437" s="1">
        <v>229611</v>
      </c>
      <c r="O2437" s="1">
        <v>227779</v>
      </c>
      <c r="P2437" s="1">
        <v>227779</v>
      </c>
    </row>
    <row r="2438" spans="1:16" x14ac:dyDescent="0.25">
      <c r="G2438" s="3" t="s">
        <v>210</v>
      </c>
      <c r="N2438" s="1">
        <v>88924</v>
      </c>
      <c r="O2438" s="1">
        <v>64211</v>
      </c>
      <c r="P2438" s="1">
        <v>64211</v>
      </c>
    </row>
    <row r="2439" spans="1:16" x14ac:dyDescent="0.25">
      <c r="E2439">
        <v>52</v>
      </c>
      <c r="F2439" t="s">
        <v>32</v>
      </c>
      <c r="G2439" s="3" t="s">
        <v>210</v>
      </c>
      <c r="N2439" s="1">
        <v>13272</v>
      </c>
      <c r="O2439" s="1">
        <v>0</v>
      </c>
      <c r="P2439" s="1">
        <v>0</v>
      </c>
    </row>
    <row r="2440" spans="1:16" x14ac:dyDescent="0.25">
      <c r="E2440">
        <v>61</v>
      </c>
      <c r="F2440" t="s">
        <v>33</v>
      </c>
      <c r="G2440" s="3" t="s">
        <v>206</v>
      </c>
      <c r="N2440" s="1">
        <v>5972</v>
      </c>
      <c r="O2440" s="1">
        <v>5972</v>
      </c>
      <c r="P2440" s="1">
        <v>5972</v>
      </c>
    </row>
    <row r="2441" spans="1:16" ht="45" x14ac:dyDescent="0.25">
      <c r="A2441" s="2" t="s">
        <v>199</v>
      </c>
      <c r="B2441" t="s">
        <v>221</v>
      </c>
      <c r="C2441" t="s">
        <v>16</v>
      </c>
      <c r="D2441" s="2" t="s">
        <v>17</v>
      </c>
      <c r="E2441">
        <v>11</v>
      </c>
      <c r="F2441" t="s">
        <v>2</v>
      </c>
      <c r="G2441" s="3" t="s">
        <v>36</v>
      </c>
      <c r="N2441" s="1">
        <v>425303.37611385173</v>
      </c>
      <c r="O2441" s="1">
        <v>426804.40411005146</v>
      </c>
      <c r="P2441" s="1">
        <v>428311.91273234843</v>
      </c>
    </row>
    <row r="2442" spans="1:16" x14ac:dyDescent="0.25">
      <c r="G2442" s="3" t="s">
        <v>206</v>
      </c>
      <c r="N2442" s="1">
        <v>24325.905653039339</v>
      </c>
      <c r="O2442" s="1">
        <v>24441.501576135313</v>
      </c>
      <c r="P2442" s="1">
        <v>24557.639758778038</v>
      </c>
    </row>
    <row r="2443" spans="1:16" ht="30" x14ac:dyDescent="0.25">
      <c r="C2443" t="s">
        <v>24</v>
      </c>
      <c r="D2443" s="2" t="s">
        <v>25</v>
      </c>
      <c r="E2443">
        <v>11</v>
      </c>
      <c r="F2443" t="s">
        <v>2</v>
      </c>
      <c r="G2443" s="3" t="s">
        <v>206</v>
      </c>
      <c r="N2443" s="1">
        <v>138252.61385432974</v>
      </c>
      <c r="O2443" s="1">
        <v>138252.61385432974</v>
      </c>
      <c r="P2443" s="1">
        <v>138252.61385432974</v>
      </c>
    </row>
    <row r="2444" spans="1:16" x14ac:dyDescent="0.25">
      <c r="G2444" s="3" t="s">
        <v>207</v>
      </c>
      <c r="N2444" s="1">
        <v>1095.5263136237973</v>
      </c>
      <c r="O2444" s="1">
        <v>1095.5263136237973</v>
      </c>
      <c r="P2444" s="1">
        <v>1095.5263136237973</v>
      </c>
    </row>
    <row r="2445" spans="1:16" x14ac:dyDescent="0.25">
      <c r="G2445" s="3" t="s">
        <v>210</v>
      </c>
      <c r="N2445" s="1">
        <v>0</v>
      </c>
      <c r="O2445" s="1">
        <v>0</v>
      </c>
      <c r="P2445" s="1">
        <v>0</v>
      </c>
    </row>
    <row r="2446" spans="1:16" ht="45" x14ac:dyDescent="0.25">
      <c r="C2446" t="s">
        <v>67</v>
      </c>
      <c r="D2446" s="2" t="s">
        <v>68</v>
      </c>
      <c r="E2446">
        <v>31</v>
      </c>
      <c r="F2446" t="s">
        <v>37</v>
      </c>
      <c r="G2446" s="3" t="s">
        <v>36</v>
      </c>
      <c r="N2446" s="1">
        <v>27456</v>
      </c>
      <c r="O2446" s="1">
        <v>21899</v>
      </c>
      <c r="P2446" s="1">
        <v>21899</v>
      </c>
    </row>
    <row r="2447" spans="1:16" x14ac:dyDescent="0.25">
      <c r="G2447" s="3" t="s">
        <v>206</v>
      </c>
      <c r="N2447" s="1">
        <v>68485</v>
      </c>
      <c r="O2447" s="1">
        <v>86271</v>
      </c>
      <c r="P2447" s="1">
        <v>87597</v>
      </c>
    </row>
    <row r="2448" spans="1:16" x14ac:dyDescent="0.25">
      <c r="G2448" s="3" t="s">
        <v>207</v>
      </c>
      <c r="N2448" s="1">
        <v>16873</v>
      </c>
      <c r="O2448" s="1">
        <v>663</v>
      </c>
      <c r="P2448" s="1">
        <v>663</v>
      </c>
    </row>
    <row r="2449" spans="1:16" x14ac:dyDescent="0.25">
      <c r="G2449" s="3" t="s">
        <v>210</v>
      </c>
      <c r="N2449" s="1"/>
      <c r="O2449" s="1">
        <v>3982</v>
      </c>
      <c r="P2449" s="1">
        <v>2654</v>
      </c>
    </row>
    <row r="2450" spans="1:16" x14ac:dyDescent="0.25">
      <c r="E2450">
        <v>52</v>
      </c>
      <c r="F2450" t="s">
        <v>32</v>
      </c>
      <c r="G2450" s="3" t="s">
        <v>206</v>
      </c>
      <c r="N2450" s="1">
        <v>247311</v>
      </c>
      <c r="O2450" s="1">
        <v>71670</v>
      </c>
      <c r="P2450" s="1">
        <v>71670</v>
      </c>
    </row>
    <row r="2451" spans="1:16" x14ac:dyDescent="0.25">
      <c r="G2451" s="3" t="s">
        <v>210</v>
      </c>
      <c r="N2451" s="1">
        <v>5309</v>
      </c>
      <c r="O2451" s="1">
        <v>7963</v>
      </c>
      <c r="P2451" s="1">
        <v>7963</v>
      </c>
    </row>
    <row r="2452" spans="1:16" x14ac:dyDescent="0.25">
      <c r="E2452">
        <v>61</v>
      </c>
      <c r="F2452" t="s">
        <v>33</v>
      </c>
      <c r="G2452" s="3" t="s">
        <v>206</v>
      </c>
      <c r="N2452" s="1"/>
      <c r="O2452" s="1">
        <v>5308</v>
      </c>
      <c r="P2452" s="1">
        <v>5308</v>
      </c>
    </row>
    <row r="2453" spans="1:16" x14ac:dyDescent="0.25">
      <c r="G2453" s="3" t="s">
        <v>210</v>
      </c>
      <c r="N2453" s="1"/>
      <c r="O2453" s="1">
        <v>1327</v>
      </c>
      <c r="P2453" s="1">
        <v>1327</v>
      </c>
    </row>
    <row r="2454" spans="1:16" ht="45" x14ac:dyDescent="0.25">
      <c r="A2454" s="2" t="s">
        <v>200</v>
      </c>
      <c r="B2454" t="s">
        <v>221</v>
      </c>
      <c r="C2454" t="s">
        <v>0</v>
      </c>
      <c r="D2454" s="2" t="s">
        <v>1</v>
      </c>
      <c r="E2454">
        <v>11</v>
      </c>
      <c r="F2454" t="s">
        <v>2</v>
      </c>
      <c r="G2454" s="3" t="s">
        <v>36</v>
      </c>
      <c r="N2454" s="1">
        <v>4180780.5785981952</v>
      </c>
      <c r="O2454" s="1">
        <v>4200638.0308625074</v>
      </c>
      <c r="P2454" s="1">
        <v>4220597.2085362319</v>
      </c>
    </row>
    <row r="2455" spans="1:16" x14ac:dyDescent="0.25">
      <c r="G2455" s="3" t="s">
        <v>206</v>
      </c>
      <c r="N2455" s="1">
        <v>104680.07595156468</v>
      </c>
      <c r="O2455" s="1">
        <v>105177.27487701744</v>
      </c>
      <c r="P2455" s="1">
        <v>105677.020844436</v>
      </c>
    </row>
    <row r="2456" spans="1:16" ht="30" x14ac:dyDescent="0.25">
      <c r="C2456" t="s">
        <v>9</v>
      </c>
      <c r="D2456" s="2" t="s">
        <v>10</v>
      </c>
      <c r="E2456">
        <v>11</v>
      </c>
      <c r="F2456" t="s">
        <v>2</v>
      </c>
      <c r="G2456" s="3" t="s">
        <v>206</v>
      </c>
      <c r="N2456" s="1">
        <v>6984</v>
      </c>
      <c r="O2456" s="1">
        <v>6984</v>
      </c>
      <c r="P2456" s="1">
        <v>6984</v>
      </c>
    </row>
    <row r="2457" spans="1:16" ht="30" x14ac:dyDescent="0.25">
      <c r="C2457" t="s">
        <v>24</v>
      </c>
      <c r="D2457" s="2" t="s">
        <v>25</v>
      </c>
      <c r="E2457">
        <v>11</v>
      </c>
      <c r="F2457" t="s">
        <v>2</v>
      </c>
      <c r="G2457" s="3" t="s">
        <v>36</v>
      </c>
      <c r="N2457" s="1">
        <v>45261.592525595872</v>
      </c>
      <c r="O2457" s="1">
        <v>45261.592525595872</v>
      </c>
      <c r="P2457" s="1">
        <v>45261.592525595872</v>
      </c>
    </row>
    <row r="2458" spans="1:16" x14ac:dyDescent="0.25">
      <c r="G2458" s="3" t="s">
        <v>206</v>
      </c>
      <c r="N2458" s="1">
        <v>376655.14408917859</v>
      </c>
      <c r="O2458" s="1">
        <v>376655.14408917859</v>
      </c>
      <c r="P2458" s="1">
        <v>376655.14408917859</v>
      </c>
    </row>
    <row r="2459" spans="1:16" x14ac:dyDescent="0.25">
      <c r="G2459" s="3" t="s">
        <v>207</v>
      </c>
      <c r="N2459" s="1">
        <v>1689.96205858556</v>
      </c>
      <c r="O2459" s="1">
        <v>1689.96205858556</v>
      </c>
      <c r="P2459" s="1">
        <v>1689.96205858556</v>
      </c>
    </row>
    <row r="2460" spans="1:16" x14ac:dyDescent="0.25">
      <c r="G2460" s="3" t="s">
        <v>208</v>
      </c>
      <c r="N2460" s="1">
        <v>5308.4787673205428</v>
      </c>
      <c r="O2460" s="1">
        <v>5308.4787673205428</v>
      </c>
      <c r="P2460" s="1">
        <v>5308.4787673205428</v>
      </c>
    </row>
    <row r="2461" spans="1:16" x14ac:dyDescent="0.25">
      <c r="G2461" s="3" t="s">
        <v>210</v>
      </c>
      <c r="N2461" s="1">
        <v>24087.944789130866</v>
      </c>
      <c r="O2461" s="1">
        <v>24087.944789130866</v>
      </c>
      <c r="P2461" s="1">
        <v>24087.944789130866</v>
      </c>
    </row>
    <row r="2462" spans="1:16" ht="30" x14ac:dyDescent="0.25">
      <c r="C2462" t="s">
        <v>54</v>
      </c>
      <c r="D2462" s="2" t="s">
        <v>55</v>
      </c>
      <c r="E2462">
        <v>31</v>
      </c>
      <c r="F2462" t="s">
        <v>37</v>
      </c>
      <c r="G2462" s="3" t="s">
        <v>36</v>
      </c>
      <c r="N2462" s="1">
        <v>14142</v>
      </c>
      <c r="O2462" s="1">
        <v>14849</v>
      </c>
      <c r="P2462" s="1">
        <v>16334</v>
      </c>
    </row>
    <row r="2463" spans="1:16" x14ac:dyDescent="0.25">
      <c r="G2463" s="3" t="s">
        <v>206</v>
      </c>
      <c r="N2463" s="1">
        <v>13371</v>
      </c>
      <c r="O2463" s="1">
        <v>14038</v>
      </c>
      <c r="P2463" s="1">
        <v>15444</v>
      </c>
    </row>
    <row r="2464" spans="1:16" x14ac:dyDescent="0.25">
      <c r="E2464">
        <v>43</v>
      </c>
      <c r="F2464" t="s">
        <v>29</v>
      </c>
      <c r="G2464" s="3" t="s">
        <v>36</v>
      </c>
      <c r="N2464" s="1">
        <v>306071</v>
      </c>
      <c r="O2464" s="1">
        <v>321374</v>
      </c>
      <c r="P2464" s="1">
        <v>353512</v>
      </c>
    </row>
    <row r="2465" spans="1:16" x14ac:dyDescent="0.25">
      <c r="G2465" s="3" t="s">
        <v>206</v>
      </c>
      <c r="N2465" s="1">
        <v>68997</v>
      </c>
      <c r="O2465" s="1">
        <v>72447</v>
      </c>
      <c r="P2465" s="1">
        <v>79693</v>
      </c>
    </row>
    <row r="2466" spans="1:16" x14ac:dyDescent="0.25">
      <c r="G2466" s="3" t="s">
        <v>207</v>
      </c>
      <c r="N2466" s="1">
        <v>361</v>
      </c>
      <c r="O2466" s="1">
        <v>378</v>
      </c>
      <c r="P2466" s="1">
        <v>416</v>
      </c>
    </row>
    <row r="2467" spans="1:16" x14ac:dyDescent="0.25">
      <c r="G2467" s="3" t="s">
        <v>208</v>
      </c>
      <c r="N2467" s="1">
        <v>8839</v>
      </c>
      <c r="O2467" s="1">
        <v>9281</v>
      </c>
      <c r="P2467" s="1">
        <v>10209</v>
      </c>
    </row>
    <row r="2468" spans="1:16" x14ac:dyDescent="0.25">
      <c r="G2468" s="3" t="s">
        <v>210</v>
      </c>
      <c r="N2468" s="1">
        <v>1970</v>
      </c>
      <c r="O2468" s="1">
        <v>2069</v>
      </c>
      <c r="P2468" s="1">
        <v>2276</v>
      </c>
    </row>
    <row r="2469" spans="1:16" x14ac:dyDescent="0.25">
      <c r="E2469">
        <v>52</v>
      </c>
      <c r="F2469" t="s">
        <v>32</v>
      </c>
      <c r="G2469" s="3" t="s">
        <v>36</v>
      </c>
      <c r="N2469" s="1">
        <v>1839</v>
      </c>
      <c r="O2469" s="1">
        <v>1931</v>
      </c>
      <c r="P2469" s="1">
        <v>2125</v>
      </c>
    </row>
    <row r="2470" spans="1:16" x14ac:dyDescent="0.25">
      <c r="G2470" s="3" t="s">
        <v>206</v>
      </c>
      <c r="N2470" s="1">
        <v>30767</v>
      </c>
      <c r="O2470" s="1">
        <v>32304</v>
      </c>
      <c r="P2470" s="1">
        <v>35535</v>
      </c>
    </row>
    <row r="2471" spans="1:16" x14ac:dyDescent="0.25">
      <c r="G2471" s="3" t="s">
        <v>207</v>
      </c>
      <c r="N2471" s="1">
        <v>1398</v>
      </c>
      <c r="O2471" s="1">
        <v>1468</v>
      </c>
      <c r="P2471" s="1">
        <v>1615</v>
      </c>
    </row>
    <row r="2472" spans="1:16" x14ac:dyDescent="0.25">
      <c r="G2472" s="3" t="s">
        <v>210</v>
      </c>
      <c r="N2472" s="1">
        <v>578</v>
      </c>
      <c r="O2472" s="1">
        <v>606</v>
      </c>
      <c r="P2472" s="1">
        <v>669</v>
      </c>
    </row>
    <row r="2473" spans="1:16" x14ac:dyDescent="0.25">
      <c r="E2473">
        <v>61</v>
      </c>
      <c r="F2473" t="s">
        <v>33</v>
      </c>
      <c r="G2473" s="3" t="s">
        <v>36</v>
      </c>
      <c r="N2473" s="1">
        <v>20206</v>
      </c>
      <c r="O2473" s="1">
        <v>21216</v>
      </c>
      <c r="P2473" s="1">
        <v>23337</v>
      </c>
    </row>
    <row r="2474" spans="1:16" x14ac:dyDescent="0.25">
      <c r="G2474" s="3" t="s">
        <v>206</v>
      </c>
      <c r="N2474" s="1">
        <v>2248</v>
      </c>
      <c r="O2474" s="1">
        <v>2360</v>
      </c>
      <c r="P2474" s="1">
        <v>2596</v>
      </c>
    </row>
    <row r="2475" spans="1:16" ht="30" x14ac:dyDescent="0.25">
      <c r="A2475" s="2" t="s">
        <v>201</v>
      </c>
      <c r="B2475" t="s">
        <v>221</v>
      </c>
      <c r="C2475" t="s">
        <v>22</v>
      </c>
      <c r="D2475" s="2" t="s">
        <v>23</v>
      </c>
      <c r="E2475">
        <v>11</v>
      </c>
      <c r="F2475" t="s">
        <v>2</v>
      </c>
      <c r="G2475" s="3" t="s">
        <v>36</v>
      </c>
      <c r="N2475" s="1">
        <v>22352.646250000002</v>
      </c>
      <c r="O2475" s="1">
        <v>22352.646250000002</v>
      </c>
      <c r="P2475" s="1">
        <v>22352.646250000002</v>
      </c>
    </row>
    <row r="2476" spans="1:16" x14ac:dyDescent="0.25">
      <c r="G2476" s="3" t="s">
        <v>206</v>
      </c>
      <c r="N2476" s="1">
        <v>9062.0066368000007</v>
      </c>
      <c r="O2476" s="1">
        <v>9062.0066368000007</v>
      </c>
      <c r="P2476" s="1">
        <v>9062.0066368000007</v>
      </c>
    </row>
    <row r="2477" spans="1:16" x14ac:dyDescent="0.25">
      <c r="G2477" s="3" t="s">
        <v>207</v>
      </c>
      <c r="N2477" s="1">
        <v>8199.1132092000007</v>
      </c>
      <c r="O2477" s="1">
        <v>8199.1132092000007</v>
      </c>
      <c r="P2477" s="1">
        <v>8199.1132092000007</v>
      </c>
    </row>
    <row r="2478" spans="1:16" ht="30" x14ac:dyDescent="0.25">
      <c r="C2478" t="s">
        <v>24</v>
      </c>
      <c r="D2478" s="2" t="s">
        <v>25</v>
      </c>
      <c r="E2478">
        <v>11</v>
      </c>
      <c r="F2478" t="s">
        <v>2</v>
      </c>
      <c r="G2478" s="3" t="s">
        <v>36</v>
      </c>
      <c r="N2478" s="1">
        <v>127105.66139125082</v>
      </c>
      <c r="O2478" s="1">
        <v>127105.66139125082</v>
      </c>
      <c r="P2478" s="1">
        <v>127105.66139125082</v>
      </c>
    </row>
    <row r="2479" spans="1:16" x14ac:dyDescent="0.25">
      <c r="G2479" s="3" t="s">
        <v>206</v>
      </c>
      <c r="N2479" s="1">
        <v>453851.7259178136</v>
      </c>
      <c r="O2479" s="1">
        <v>453851.7259178136</v>
      </c>
      <c r="P2479" s="1">
        <v>453851.7259178136</v>
      </c>
    </row>
    <row r="2480" spans="1:16" x14ac:dyDescent="0.25">
      <c r="G2480" s="3" t="s">
        <v>207</v>
      </c>
      <c r="N2480" s="1">
        <v>3287.4644785946957</v>
      </c>
      <c r="O2480" s="1">
        <v>3287.4644785946957</v>
      </c>
      <c r="P2480" s="1">
        <v>3287.4644785946957</v>
      </c>
    </row>
    <row r="2481" spans="3:16" x14ac:dyDescent="0.25">
      <c r="G2481" s="3" t="s">
        <v>210</v>
      </c>
      <c r="N2481" s="1">
        <v>116728.9308459327</v>
      </c>
      <c r="O2481" s="1">
        <v>116728.9308459327</v>
      </c>
      <c r="P2481" s="1">
        <v>116728.9308459327</v>
      </c>
    </row>
    <row r="2482" spans="3:16" ht="30" x14ac:dyDescent="0.25">
      <c r="C2482" t="s">
        <v>75</v>
      </c>
      <c r="D2482" s="2" t="s">
        <v>76</v>
      </c>
      <c r="E2482">
        <v>11</v>
      </c>
      <c r="F2482" t="s">
        <v>2</v>
      </c>
      <c r="G2482" s="3" t="s">
        <v>36</v>
      </c>
      <c r="N2482" s="1">
        <v>3941182.8415571945</v>
      </c>
      <c r="O2482" s="1">
        <v>3960271.8415571973</v>
      </c>
      <c r="P2482" s="1">
        <v>3979449.8415571973</v>
      </c>
    </row>
    <row r="2483" spans="3:16" x14ac:dyDescent="0.25">
      <c r="G2483" s="3" t="s">
        <v>206</v>
      </c>
      <c r="N2483" s="1">
        <v>90846.15844280523</v>
      </c>
      <c r="O2483" s="1">
        <v>90846.15844280523</v>
      </c>
      <c r="P2483" s="1">
        <v>90846.15844280523</v>
      </c>
    </row>
    <row r="2484" spans="3:16" ht="45" x14ac:dyDescent="0.25">
      <c r="C2484" t="s">
        <v>77</v>
      </c>
      <c r="D2484" s="2" t="s">
        <v>78</v>
      </c>
      <c r="E2484">
        <v>31</v>
      </c>
      <c r="F2484" t="s">
        <v>37</v>
      </c>
      <c r="G2484" s="3" t="s">
        <v>36</v>
      </c>
      <c r="N2484" s="1">
        <v>74458</v>
      </c>
      <c r="O2484" s="1">
        <v>75951</v>
      </c>
      <c r="P2484" s="1">
        <v>76735</v>
      </c>
    </row>
    <row r="2485" spans="3:16" x14ac:dyDescent="0.25">
      <c r="G2485" s="3" t="s">
        <v>206</v>
      </c>
      <c r="N2485" s="1">
        <v>61917</v>
      </c>
      <c r="O2485" s="1">
        <v>63235</v>
      </c>
      <c r="P2485" s="1">
        <v>63785</v>
      </c>
    </row>
    <row r="2486" spans="3:16" x14ac:dyDescent="0.25">
      <c r="G2486" s="3" t="s">
        <v>207</v>
      </c>
      <c r="N2486" s="1">
        <v>1726</v>
      </c>
      <c r="O2486" s="1">
        <v>1761</v>
      </c>
      <c r="P2486" s="1">
        <v>1779</v>
      </c>
    </row>
    <row r="2487" spans="3:16" x14ac:dyDescent="0.25">
      <c r="G2487" s="3" t="s">
        <v>210</v>
      </c>
      <c r="N2487" s="1">
        <v>3982</v>
      </c>
      <c r="O2487" s="1">
        <v>4060</v>
      </c>
      <c r="P2487" s="1">
        <v>4100</v>
      </c>
    </row>
    <row r="2488" spans="3:16" x14ac:dyDescent="0.25">
      <c r="E2488">
        <v>43</v>
      </c>
      <c r="F2488" t="s">
        <v>29</v>
      </c>
      <c r="G2488" s="3" t="s">
        <v>36</v>
      </c>
      <c r="N2488" s="1">
        <v>554291</v>
      </c>
      <c r="O2488" s="1">
        <v>597459</v>
      </c>
      <c r="P2488" s="1">
        <v>612043</v>
      </c>
    </row>
    <row r="2489" spans="3:16" x14ac:dyDescent="0.25">
      <c r="G2489" s="3" t="s">
        <v>206</v>
      </c>
      <c r="N2489" s="1">
        <v>321866</v>
      </c>
      <c r="O2489" s="1">
        <v>330895</v>
      </c>
      <c r="P2489" s="1">
        <v>333625</v>
      </c>
    </row>
    <row r="2490" spans="3:16" x14ac:dyDescent="0.25">
      <c r="G2490" s="3" t="s">
        <v>207</v>
      </c>
      <c r="N2490" s="1">
        <v>8627</v>
      </c>
      <c r="O2490" s="1">
        <v>8800</v>
      </c>
      <c r="P2490" s="1">
        <v>8888</v>
      </c>
    </row>
    <row r="2491" spans="3:16" x14ac:dyDescent="0.25">
      <c r="G2491" s="3" t="s">
        <v>208</v>
      </c>
      <c r="N2491" s="1">
        <v>9291</v>
      </c>
      <c r="O2491" s="1">
        <v>9477</v>
      </c>
      <c r="P2491" s="1">
        <v>9572</v>
      </c>
    </row>
    <row r="2492" spans="3:16" x14ac:dyDescent="0.25">
      <c r="G2492" s="3" t="s">
        <v>211</v>
      </c>
      <c r="N2492" s="1">
        <v>1991</v>
      </c>
      <c r="O2492" s="1">
        <v>2031</v>
      </c>
      <c r="P2492" s="1">
        <v>2051</v>
      </c>
    </row>
    <row r="2493" spans="3:16" x14ac:dyDescent="0.25">
      <c r="G2493" s="3" t="s">
        <v>209</v>
      </c>
      <c r="N2493" s="1">
        <v>199084</v>
      </c>
      <c r="O2493" s="1">
        <v>0</v>
      </c>
      <c r="P2493" s="1">
        <v>0</v>
      </c>
    </row>
    <row r="2494" spans="3:16" x14ac:dyDescent="0.25">
      <c r="G2494" s="3" t="s">
        <v>210</v>
      </c>
      <c r="N2494" s="1">
        <v>161259</v>
      </c>
      <c r="O2494" s="1">
        <v>235155</v>
      </c>
      <c r="P2494" s="1">
        <v>237255</v>
      </c>
    </row>
    <row r="2495" spans="3:16" x14ac:dyDescent="0.25">
      <c r="G2495" s="3" t="s">
        <v>212</v>
      </c>
      <c r="N2495" s="1">
        <v>13272</v>
      </c>
      <c r="O2495" s="1">
        <v>25000</v>
      </c>
      <c r="P2495" s="1">
        <v>30000</v>
      </c>
    </row>
    <row r="2496" spans="3:16" x14ac:dyDescent="0.25">
      <c r="E2496">
        <v>52</v>
      </c>
      <c r="F2496" t="s">
        <v>32</v>
      </c>
      <c r="G2496" s="3" t="s">
        <v>208</v>
      </c>
      <c r="N2496" s="1">
        <v>69016</v>
      </c>
      <c r="O2496" s="1">
        <v>69016</v>
      </c>
      <c r="P2496" s="1">
        <v>69016</v>
      </c>
    </row>
    <row r="2497" spans="1:16" x14ac:dyDescent="0.25">
      <c r="G2497" s="3" t="s">
        <v>210</v>
      </c>
      <c r="N2497" s="1">
        <v>21235</v>
      </c>
      <c r="O2497" s="1">
        <v>0</v>
      </c>
      <c r="P2497" s="1">
        <v>0</v>
      </c>
    </row>
    <row r="2498" spans="1:16" ht="45" x14ac:dyDescent="0.25">
      <c r="C2498" t="s">
        <v>79</v>
      </c>
      <c r="D2498" s="2" t="s">
        <v>80</v>
      </c>
      <c r="E2498">
        <v>52</v>
      </c>
      <c r="F2498" t="s">
        <v>32</v>
      </c>
      <c r="G2498" s="3" t="s">
        <v>206</v>
      </c>
      <c r="N2498" s="1">
        <v>42143</v>
      </c>
      <c r="O2498" s="1">
        <v>10564</v>
      </c>
      <c r="P2498" s="1">
        <v>0</v>
      </c>
    </row>
    <row r="2499" spans="1:16" x14ac:dyDescent="0.25">
      <c r="E2499">
        <v>61</v>
      </c>
      <c r="F2499" t="s">
        <v>33</v>
      </c>
      <c r="G2499" s="3" t="s">
        <v>36</v>
      </c>
      <c r="N2499" s="1">
        <v>59886</v>
      </c>
      <c r="O2499" s="1">
        <v>0</v>
      </c>
      <c r="P2499" s="1">
        <v>0</v>
      </c>
    </row>
    <row r="2500" spans="1:16" x14ac:dyDescent="0.25">
      <c r="G2500" s="3" t="s">
        <v>206</v>
      </c>
      <c r="N2500" s="1">
        <v>73148</v>
      </c>
      <c r="O2500" s="1">
        <v>0</v>
      </c>
      <c r="P2500" s="1">
        <v>0</v>
      </c>
    </row>
    <row r="2501" spans="1:16" ht="60" x14ac:dyDescent="0.25">
      <c r="A2501" s="2" t="s">
        <v>202</v>
      </c>
      <c r="B2501" t="s">
        <v>221</v>
      </c>
      <c r="C2501" t="s">
        <v>5</v>
      </c>
      <c r="D2501" s="2" t="s">
        <v>6</v>
      </c>
      <c r="E2501">
        <v>11</v>
      </c>
      <c r="F2501" t="s">
        <v>2</v>
      </c>
      <c r="G2501" s="3" t="s">
        <v>36</v>
      </c>
      <c r="N2501" s="1">
        <v>959364.44935210643</v>
      </c>
      <c r="O2501" s="1">
        <v>963923.3184314355</v>
      </c>
      <c r="P2501" s="1">
        <v>968503.5731289977</v>
      </c>
    </row>
    <row r="2502" spans="1:16" x14ac:dyDescent="0.25">
      <c r="G2502" s="3" t="s">
        <v>206</v>
      </c>
      <c r="N2502" s="1">
        <v>28635.592068257363</v>
      </c>
      <c r="O2502" s="1">
        <v>28771.667482909659</v>
      </c>
      <c r="P2502" s="1">
        <v>28908.3812262391</v>
      </c>
    </row>
    <row r="2503" spans="1:16" ht="30" x14ac:dyDescent="0.25">
      <c r="C2503" t="s">
        <v>9</v>
      </c>
      <c r="D2503" s="2" t="s">
        <v>10</v>
      </c>
      <c r="E2503">
        <v>11</v>
      </c>
      <c r="F2503" t="s">
        <v>2</v>
      </c>
      <c r="G2503" s="3" t="s">
        <v>206</v>
      </c>
      <c r="N2503" s="1">
        <v>340</v>
      </c>
      <c r="O2503" s="1">
        <v>340</v>
      </c>
      <c r="P2503" s="1">
        <v>340</v>
      </c>
    </row>
    <row r="2504" spans="1:16" ht="30" x14ac:dyDescent="0.25">
      <c r="C2504" t="s">
        <v>24</v>
      </c>
      <c r="D2504" s="2" t="s">
        <v>25</v>
      </c>
      <c r="E2504">
        <v>11</v>
      </c>
      <c r="F2504" t="s">
        <v>2</v>
      </c>
      <c r="G2504" s="3" t="s">
        <v>36</v>
      </c>
      <c r="N2504" s="1">
        <v>2552.6976973424385</v>
      </c>
      <c r="O2504" s="1">
        <v>2552.6976973424385</v>
      </c>
      <c r="P2504" s="1">
        <v>2552.6976973424385</v>
      </c>
    </row>
    <row r="2505" spans="1:16" x14ac:dyDescent="0.25">
      <c r="G2505" s="3" t="s">
        <v>206</v>
      </c>
      <c r="N2505" s="1">
        <v>108544.14050963597</v>
      </c>
      <c r="O2505" s="1">
        <v>108544.14050963597</v>
      </c>
      <c r="P2505" s="1">
        <v>108544.14050963597</v>
      </c>
    </row>
    <row r="2506" spans="1:16" x14ac:dyDescent="0.25">
      <c r="G2506" s="3" t="s">
        <v>207</v>
      </c>
      <c r="N2506" s="1">
        <v>1267.2674532408289</v>
      </c>
      <c r="O2506" s="1">
        <v>1267.2674532408289</v>
      </c>
      <c r="P2506" s="1">
        <v>1267.2674532408289</v>
      </c>
    </row>
    <row r="2507" spans="1:16" x14ac:dyDescent="0.25">
      <c r="G2507" s="3" t="s">
        <v>210</v>
      </c>
      <c r="N2507" s="1">
        <v>4382.1860858647033</v>
      </c>
      <c r="O2507" s="1">
        <v>4382.1860858647033</v>
      </c>
      <c r="P2507" s="1">
        <v>4382.1860858647033</v>
      </c>
    </row>
    <row r="2508" spans="1:16" ht="30" x14ac:dyDescent="0.25">
      <c r="C2508" t="s">
        <v>59</v>
      </c>
      <c r="D2508" s="2" t="s">
        <v>60</v>
      </c>
      <c r="E2508">
        <v>31</v>
      </c>
      <c r="F2508" t="s">
        <v>37</v>
      </c>
      <c r="G2508" s="3" t="s">
        <v>207</v>
      </c>
      <c r="N2508" s="1">
        <v>66</v>
      </c>
      <c r="O2508" s="1">
        <v>66</v>
      </c>
      <c r="P2508" s="1">
        <v>66</v>
      </c>
    </row>
    <row r="2509" spans="1:16" x14ac:dyDescent="0.25">
      <c r="E2509">
        <v>43</v>
      </c>
      <c r="F2509" t="s">
        <v>29</v>
      </c>
      <c r="G2509" s="3" t="s">
        <v>36</v>
      </c>
      <c r="N2509" s="1">
        <v>20638</v>
      </c>
      <c r="O2509" s="1">
        <v>21072</v>
      </c>
      <c r="P2509" s="1">
        <v>21235</v>
      </c>
    </row>
    <row r="2510" spans="1:16" x14ac:dyDescent="0.25">
      <c r="G2510" s="3" t="s">
        <v>206</v>
      </c>
      <c r="N2510" s="1">
        <v>61213</v>
      </c>
      <c r="O2510" s="1">
        <v>62508</v>
      </c>
      <c r="P2510" s="1">
        <v>63002</v>
      </c>
    </row>
    <row r="2511" spans="1:16" x14ac:dyDescent="0.25">
      <c r="G2511" s="3" t="s">
        <v>207</v>
      </c>
      <c r="N2511" s="1">
        <v>637</v>
      </c>
      <c r="O2511" s="1">
        <v>640</v>
      </c>
      <c r="P2511" s="1">
        <v>658</v>
      </c>
    </row>
    <row r="2512" spans="1:16" x14ac:dyDescent="0.25">
      <c r="G2512" s="3" t="s">
        <v>208</v>
      </c>
      <c r="N2512" s="1">
        <v>2389</v>
      </c>
      <c r="O2512" s="1">
        <v>2440</v>
      </c>
      <c r="P2512" s="1">
        <v>2459</v>
      </c>
    </row>
    <row r="2513" spans="1:16" x14ac:dyDescent="0.25">
      <c r="G2513" s="3" t="s">
        <v>210</v>
      </c>
      <c r="N2513" s="1">
        <v>3981</v>
      </c>
      <c r="O2513" s="1">
        <v>4066</v>
      </c>
      <c r="P2513" s="1">
        <v>4098</v>
      </c>
    </row>
    <row r="2514" spans="1:16" ht="75" x14ac:dyDescent="0.25">
      <c r="A2514" s="2" t="s">
        <v>203</v>
      </c>
      <c r="B2514" t="s">
        <v>221</v>
      </c>
      <c r="C2514" t="s">
        <v>5</v>
      </c>
      <c r="D2514" s="2" t="s">
        <v>6</v>
      </c>
      <c r="E2514">
        <v>11</v>
      </c>
      <c r="F2514" t="s">
        <v>2</v>
      </c>
      <c r="G2514" s="3" t="s">
        <v>36</v>
      </c>
      <c r="N2514" s="1">
        <v>766978.00563830091</v>
      </c>
      <c r="O2514" s="1">
        <v>770622.66051037936</v>
      </c>
      <c r="P2514" s="1">
        <v>774284.41242918791</v>
      </c>
    </row>
    <row r="2515" spans="1:16" x14ac:dyDescent="0.25">
      <c r="G2515" s="3" t="s">
        <v>206</v>
      </c>
      <c r="N2515" s="1">
        <v>28400.331444791787</v>
      </c>
      <c r="O2515" s="1">
        <v>28535.288908510393</v>
      </c>
      <c r="P2515" s="1">
        <v>28670.879456607297</v>
      </c>
    </row>
    <row r="2516" spans="1:16" ht="30" x14ac:dyDescent="0.25">
      <c r="C2516" t="s">
        <v>24</v>
      </c>
      <c r="D2516" s="2" t="s">
        <v>25</v>
      </c>
      <c r="E2516">
        <v>11</v>
      </c>
      <c r="F2516" t="s">
        <v>2</v>
      </c>
      <c r="G2516" s="3" t="s">
        <v>36</v>
      </c>
      <c r="N2516" s="1">
        <v>15668.709443034326</v>
      </c>
      <c r="O2516" s="1">
        <v>15668.709443034326</v>
      </c>
      <c r="P2516" s="1">
        <v>15668.709443034326</v>
      </c>
    </row>
    <row r="2517" spans="1:16" x14ac:dyDescent="0.25">
      <c r="G2517" s="3" t="s">
        <v>206</v>
      </c>
      <c r="N2517" s="1">
        <v>72039.407623675244</v>
      </c>
      <c r="O2517" s="1">
        <v>72039.407623675244</v>
      </c>
      <c r="P2517" s="1">
        <v>72039.407623675244</v>
      </c>
    </row>
    <row r="2518" spans="1:16" x14ac:dyDescent="0.25">
      <c r="G2518" s="3" t="s">
        <v>208</v>
      </c>
      <c r="N2518" s="1">
        <v>14244.581523268573</v>
      </c>
      <c r="O2518" s="1">
        <v>14244.581523268573</v>
      </c>
      <c r="P2518" s="1">
        <v>14244.581523268573</v>
      </c>
    </row>
    <row r="2519" spans="1:16" x14ac:dyDescent="0.25">
      <c r="G2519" s="3" t="s">
        <v>210</v>
      </c>
      <c r="N2519" s="1">
        <v>14793.593156105808</v>
      </c>
      <c r="O2519" s="1">
        <v>14793.593156105808</v>
      </c>
      <c r="P2519" s="1">
        <v>14793.593156105808</v>
      </c>
    </row>
    <row r="2520" spans="1:16" ht="30" x14ac:dyDescent="0.25">
      <c r="C2520" t="s">
        <v>26</v>
      </c>
      <c r="D2520" s="2" t="s">
        <v>27</v>
      </c>
      <c r="E2520">
        <v>51</v>
      </c>
      <c r="F2520" t="s">
        <v>31</v>
      </c>
      <c r="G2520" s="3" t="s">
        <v>36</v>
      </c>
      <c r="N2520" s="1">
        <v>16845</v>
      </c>
      <c r="O2520" s="1">
        <v>0</v>
      </c>
      <c r="P2520" s="1">
        <v>0</v>
      </c>
    </row>
    <row r="2521" spans="1:16" x14ac:dyDescent="0.25">
      <c r="G2521" s="3" t="s">
        <v>206</v>
      </c>
      <c r="N2521" s="1">
        <v>11334</v>
      </c>
      <c r="O2521" s="1">
        <v>0</v>
      </c>
      <c r="P2521" s="1">
        <v>0</v>
      </c>
    </row>
    <row r="2522" spans="1:16" ht="30" x14ac:dyDescent="0.25">
      <c r="C2522" t="s">
        <v>59</v>
      </c>
      <c r="D2522" s="2" t="s">
        <v>60</v>
      </c>
      <c r="E2522">
        <v>31</v>
      </c>
      <c r="F2522" t="s">
        <v>37</v>
      </c>
      <c r="G2522" s="3" t="s">
        <v>36</v>
      </c>
      <c r="N2522" s="1">
        <v>11945</v>
      </c>
      <c r="O2522" s="1">
        <v>10500</v>
      </c>
      <c r="P2522" s="1">
        <v>11500</v>
      </c>
    </row>
    <row r="2523" spans="1:16" x14ac:dyDescent="0.25">
      <c r="G2523" s="3" t="s">
        <v>206</v>
      </c>
      <c r="N2523" s="1">
        <v>62115</v>
      </c>
      <c r="O2523" s="1">
        <v>40996</v>
      </c>
      <c r="P2523" s="1">
        <v>42651</v>
      </c>
    </row>
    <row r="2524" spans="1:16" x14ac:dyDescent="0.25">
      <c r="E2524">
        <v>43</v>
      </c>
      <c r="F2524" t="s">
        <v>29</v>
      </c>
      <c r="G2524" s="3" t="s">
        <v>36</v>
      </c>
      <c r="N2524" s="1">
        <v>65433</v>
      </c>
      <c r="O2524" s="1">
        <v>33500</v>
      </c>
      <c r="P2524" s="1">
        <v>35500</v>
      </c>
    </row>
    <row r="2525" spans="1:16" x14ac:dyDescent="0.25">
      <c r="G2525" s="3" t="s">
        <v>206</v>
      </c>
      <c r="N2525" s="1">
        <v>645699</v>
      </c>
      <c r="O2525" s="1">
        <v>317592</v>
      </c>
      <c r="P2525" s="1">
        <v>311010</v>
      </c>
    </row>
    <row r="2526" spans="1:16" x14ac:dyDescent="0.25">
      <c r="G2526" s="3" t="s">
        <v>207</v>
      </c>
      <c r="N2526" s="1">
        <v>2655</v>
      </c>
      <c r="O2526" s="1">
        <v>2655</v>
      </c>
      <c r="P2526" s="1">
        <v>2655</v>
      </c>
    </row>
    <row r="2527" spans="1:16" x14ac:dyDescent="0.25">
      <c r="G2527" s="3" t="s">
        <v>208</v>
      </c>
      <c r="N2527" s="1">
        <v>7963</v>
      </c>
      <c r="O2527" s="1">
        <v>7960</v>
      </c>
      <c r="P2527" s="1">
        <v>7960</v>
      </c>
    </row>
    <row r="2528" spans="1:16" x14ac:dyDescent="0.25">
      <c r="G2528" s="3" t="s">
        <v>211</v>
      </c>
      <c r="N2528" s="1">
        <v>31324</v>
      </c>
      <c r="O2528" s="1">
        <v>797</v>
      </c>
      <c r="P2528" s="1">
        <v>797</v>
      </c>
    </row>
    <row r="2529" spans="1:16" x14ac:dyDescent="0.25">
      <c r="G2529" s="3" t="s">
        <v>209</v>
      </c>
      <c r="N2529" s="1">
        <v>995416</v>
      </c>
      <c r="O2529" s="1">
        <v>0</v>
      </c>
      <c r="P2529" s="1">
        <v>0</v>
      </c>
    </row>
    <row r="2530" spans="1:16" x14ac:dyDescent="0.25">
      <c r="G2530" s="3" t="s">
        <v>210</v>
      </c>
      <c r="N2530" s="1">
        <v>312695</v>
      </c>
      <c r="O2530" s="1">
        <v>104680</v>
      </c>
      <c r="P2530" s="1">
        <v>69445</v>
      </c>
    </row>
    <row r="2531" spans="1:16" x14ac:dyDescent="0.25">
      <c r="G2531" s="3" t="s">
        <v>212</v>
      </c>
      <c r="N2531" s="1">
        <v>66361</v>
      </c>
      <c r="O2531" s="1">
        <v>0</v>
      </c>
      <c r="P2531" s="1">
        <v>0</v>
      </c>
    </row>
    <row r="2532" spans="1:16" x14ac:dyDescent="0.25">
      <c r="E2532">
        <v>52</v>
      </c>
      <c r="F2532" t="s">
        <v>32</v>
      </c>
      <c r="G2532" s="3" t="s">
        <v>208</v>
      </c>
      <c r="N2532" s="1">
        <v>59725</v>
      </c>
      <c r="O2532" s="1">
        <v>59725</v>
      </c>
      <c r="P2532" s="1">
        <v>59725</v>
      </c>
    </row>
    <row r="2533" spans="1:16" x14ac:dyDescent="0.25">
      <c r="E2533">
        <v>61</v>
      </c>
      <c r="F2533" t="s">
        <v>33</v>
      </c>
      <c r="G2533" s="3" t="s">
        <v>206</v>
      </c>
      <c r="N2533" s="1">
        <v>664</v>
      </c>
      <c r="O2533" s="1">
        <v>664</v>
      </c>
      <c r="P2533" s="1">
        <v>664</v>
      </c>
    </row>
    <row r="2534" spans="1:16" x14ac:dyDescent="0.25">
      <c r="G2534" s="3" t="s">
        <v>210</v>
      </c>
      <c r="N2534" s="1">
        <v>664</v>
      </c>
      <c r="O2534" s="1">
        <v>664</v>
      </c>
      <c r="P2534" s="1">
        <v>664</v>
      </c>
    </row>
    <row r="2535" spans="1:16" ht="60" x14ac:dyDescent="0.25">
      <c r="A2535" s="2" t="s">
        <v>204</v>
      </c>
      <c r="B2535" t="s">
        <v>221</v>
      </c>
      <c r="C2535" t="s">
        <v>0</v>
      </c>
      <c r="D2535" s="2" t="s">
        <v>1</v>
      </c>
      <c r="E2535">
        <v>11</v>
      </c>
      <c r="F2535" t="s">
        <v>2</v>
      </c>
      <c r="G2535" s="3" t="s">
        <v>36</v>
      </c>
      <c r="N2535" s="1">
        <v>1089097.6672035893</v>
      </c>
      <c r="O2535" s="1">
        <v>1094270.5540679176</v>
      </c>
      <c r="P2535" s="1">
        <v>1099469.9405066683</v>
      </c>
    </row>
    <row r="2536" spans="1:16" x14ac:dyDescent="0.25">
      <c r="G2536" s="3" t="s">
        <v>206</v>
      </c>
      <c r="N2536" s="1">
        <v>18393.673596218614</v>
      </c>
      <c r="O2536" s="1">
        <v>18481.038022199733</v>
      </c>
      <c r="P2536" s="1">
        <v>18568.84999713541</v>
      </c>
    </row>
    <row r="2537" spans="1:16" ht="30" x14ac:dyDescent="0.25">
      <c r="C2537" t="s">
        <v>24</v>
      </c>
      <c r="D2537" s="2" t="s">
        <v>25</v>
      </c>
      <c r="E2537">
        <v>11</v>
      </c>
      <c r="F2537" t="s">
        <v>2</v>
      </c>
      <c r="G2537" s="3" t="s">
        <v>206</v>
      </c>
      <c r="N2537" s="1">
        <v>78272.547539832129</v>
      </c>
      <c r="O2537" s="1">
        <v>78272.547539832129</v>
      </c>
      <c r="P2537" s="1">
        <v>78272.547539832129</v>
      </c>
    </row>
    <row r="2538" spans="1:16" ht="30" x14ac:dyDescent="0.25">
      <c r="C2538" t="s">
        <v>54</v>
      </c>
      <c r="D2538" s="2" t="s">
        <v>55</v>
      </c>
      <c r="E2538">
        <v>31</v>
      </c>
      <c r="F2538" t="s">
        <v>37</v>
      </c>
      <c r="G2538" s="3" t="s">
        <v>206</v>
      </c>
      <c r="N2538" s="1">
        <v>2247</v>
      </c>
      <c r="O2538" s="1">
        <v>2247</v>
      </c>
      <c r="P2538" s="1">
        <v>2247</v>
      </c>
    </row>
    <row r="2539" spans="1:16" x14ac:dyDescent="0.25">
      <c r="E2539">
        <v>43</v>
      </c>
      <c r="F2539" t="s">
        <v>29</v>
      </c>
      <c r="G2539" s="3" t="s">
        <v>206</v>
      </c>
      <c r="N2539" s="1">
        <v>1200</v>
      </c>
      <c r="O2539" s="1">
        <v>1200</v>
      </c>
      <c r="P2539" s="1">
        <v>1200</v>
      </c>
    </row>
    <row r="2540" spans="1:16" x14ac:dyDescent="0.25">
      <c r="G2540" s="3" t="s">
        <v>207</v>
      </c>
      <c r="N2540" s="1">
        <v>1450</v>
      </c>
      <c r="O2540" s="1">
        <v>1450</v>
      </c>
      <c r="P2540" s="1">
        <v>1450</v>
      </c>
    </row>
    <row r="2541" spans="1:16" x14ac:dyDescent="0.25">
      <c r="G2541" s="3" t="s">
        <v>210</v>
      </c>
      <c r="N2541" s="1">
        <v>9291</v>
      </c>
      <c r="O2541" s="1">
        <v>0</v>
      </c>
      <c r="P2541" s="1">
        <v>0</v>
      </c>
    </row>
    <row r="2542" spans="1:16" ht="45" x14ac:dyDescent="0.25">
      <c r="C2542" t="s">
        <v>93</v>
      </c>
      <c r="D2542" s="2" t="s">
        <v>94</v>
      </c>
      <c r="E2542">
        <v>5761</v>
      </c>
      <c r="F2542" t="s">
        <v>108</v>
      </c>
      <c r="G2542" s="3" t="s">
        <v>206</v>
      </c>
      <c r="N2542" s="1">
        <v>136536.49780436559</v>
      </c>
      <c r="O2542" s="1">
        <v>0</v>
      </c>
      <c r="P2542" s="1">
        <v>0</v>
      </c>
    </row>
    <row r="2543" spans="1:16" ht="45" x14ac:dyDescent="0.25">
      <c r="C2543" t="s">
        <v>95</v>
      </c>
      <c r="D2543" s="2" t="s">
        <v>96</v>
      </c>
      <c r="E2543">
        <v>581</v>
      </c>
      <c r="F2543" t="s">
        <v>85</v>
      </c>
      <c r="G2543" s="3" t="s">
        <v>206</v>
      </c>
      <c r="N2543" s="1">
        <v>93607.37293166414</v>
      </c>
      <c r="O2543" s="1">
        <v>0</v>
      </c>
      <c r="P2543" s="1">
        <v>0</v>
      </c>
    </row>
    <row r="2544" spans="1:16" x14ac:dyDescent="0.25">
      <c r="N2544" s="1"/>
      <c r="O2544" s="1"/>
      <c r="P2544" s="1"/>
    </row>
    <row r="2545" spans="1:16" x14ac:dyDescent="0.25">
      <c r="A2545" s="2" t="s">
        <v>205</v>
      </c>
      <c r="N2545" s="1">
        <v>895112042.24025142</v>
      </c>
      <c r="O2545" s="1">
        <v>729831265.52784395</v>
      </c>
      <c r="P2545" s="1">
        <v>701341981.39680207</v>
      </c>
    </row>
  </sheetData>
  <mergeCells count="1">
    <mergeCell ref="B3:L3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POSEBNI DIO</vt:lpstr>
      <vt:lpstr>08006 POSEBNI DIO FP</vt:lpstr>
      <vt:lpstr>'08006 POSEBNI DIO FP'!Print_Titles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frane</cp:lastModifiedBy>
  <cp:lastPrinted>2023-07-19T18:21:45Z</cp:lastPrinted>
  <dcterms:created xsi:type="dcterms:W3CDTF">2022-10-31T10:11:38Z</dcterms:created>
  <dcterms:modified xsi:type="dcterms:W3CDTF">2023-07-25T19:12:30Z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